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50" windowHeight="9315" activeTab="1"/>
  </bookViews>
  <sheets>
    <sheet name="N - D" sheetId="1" r:id="rId1"/>
    <sheet name="Do thi" sheetId="2" r:id="rId2"/>
    <sheet name="Sheet 7" sheetId="3" r:id="rId3"/>
    <sheet name="Sheet8" sheetId="4" r:id="rId4"/>
  </sheets>
  <definedNames/>
  <calcPr fullCalcOnLoad="1"/>
</workbook>
</file>

<file path=xl/sharedStrings.xml><?xml version="1.0" encoding="utf-8"?>
<sst xmlns="http://schemas.openxmlformats.org/spreadsheetml/2006/main" count="38" uniqueCount="31">
  <si>
    <t>Dmax</t>
  </si>
  <si>
    <t>Dmin</t>
  </si>
  <si>
    <t>k</t>
  </si>
  <si>
    <t>n</t>
  </si>
  <si>
    <t>Lognormal</t>
  </si>
  <si>
    <t>Normal</t>
  </si>
  <si>
    <t>Weibull</t>
  </si>
  <si>
    <t>Dsuon</t>
  </si>
  <si>
    <t>Gamma</t>
  </si>
  <si>
    <t>Tần suất</t>
  </si>
  <si>
    <t>Ftl</t>
  </si>
  <si>
    <t>Tần suất dồn</t>
  </si>
  <si>
    <t>Ftn</t>
  </si>
  <si>
    <t>Cấp D, cm</t>
  </si>
  <si>
    <t>Tổng số</t>
  </si>
  <si>
    <t>Tỷ lệ,%</t>
  </si>
  <si>
    <t>TT</t>
  </si>
  <si>
    <t>D</t>
  </si>
  <si>
    <t>Flt</t>
  </si>
  <si>
    <t>Tỷ lệ dồn</t>
  </si>
  <si>
    <t>D1.3</t>
  </si>
  <si>
    <t>Số liệu</t>
  </si>
  <si>
    <t>D1.3 của lâm phần tếch 6 tuổi</t>
  </si>
  <si>
    <t>Ô tiêu chuẩn 2500 m2</t>
  </si>
  <si>
    <t>N/ô = 230 cây</t>
  </si>
  <si>
    <t xml:space="preserve">F(x) </t>
  </si>
  <si>
    <t>Phân bố Normal</t>
  </si>
  <si>
    <t xml:space="preserve">P(x) </t>
  </si>
  <si>
    <t>F (Lý thuyết)</t>
  </si>
  <si>
    <t>F (Thực nghiệm)</t>
  </si>
  <si>
    <t>Cấp D (cm)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</si>
</sst>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0"/>
    <numFmt numFmtId="173" formatCode="0.000000"/>
    <numFmt numFmtId="174" formatCode="0.00000000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.75"/>
      <name val="Times New Roman"/>
      <family val="1"/>
    </font>
    <font>
      <sz val="2.5"/>
      <name val="Arial"/>
      <family val="0"/>
    </font>
    <font>
      <sz val="2.25"/>
      <name val="Times New Roman"/>
      <family val="1"/>
    </font>
    <font>
      <sz val="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3"/>
      <name val="Arial"/>
      <family val="0"/>
    </font>
    <font>
      <sz val="13"/>
      <color indexed="10"/>
      <name val="Arial"/>
      <family val="0"/>
    </font>
    <font>
      <sz val="13"/>
      <color indexed="12"/>
      <name val="Arial"/>
      <family val="0"/>
    </font>
    <font>
      <b/>
      <sz val="13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70" fontId="17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0" fontId="8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170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70" fontId="19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68" fontId="13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17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Chuẩn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5.51</c:v>
                </c:pt>
                <c:pt idx="1">
                  <c:v>9.31</c:v>
                </c:pt>
                <c:pt idx="2">
                  <c:v>18.49</c:v>
                </c:pt>
                <c:pt idx="3">
                  <c:v>29.82</c:v>
                </c:pt>
                <c:pt idx="4">
                  <c:v>39.1</c:v>
                </c:pt>
                <c:pt idx="5">
                  <c:v>41.65</c:v>
                </c:pt>
                <c:pt idx="6">
                  <c:v>36.04</c:v>
                </c:pt>
                <c:pt idx="7">
                  <c:v>25.34</c:v>
                </c:pt>
                <c:pt idx="8">
                  <c:v>14.48</c:v>
                </c:pt>
                <c:pt idx="9">
                  <c:v>10.27</c:v>
                </c:pt>
              </c:numCache>
            </c:numRef>
          </c:val>
          <c:smooth val="1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950376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12.49</c:v>
                </c:pt>
                <c:pt idx="1">
                  <c:v>23.61</c:v>
                </c:pt>
                <c:pt idx="2">
                  <c:v>36.13</c:v>
                </c:pt>
                <c:pt idx="3">
                  <c:v>40.94</c:v>
                </c:pt>
                <c:pt idx="4">
                  <c:v>37.41</c:v>
                </c:pt>
                <c:pt idx="5">
                  <c:v>29.21</c:v>
                </c:pt>
                <c:pt idx="6">
                  <c:v>20.3</c:v>
                </c:pt>
                <c:pt idx="7">
                  <c:v>12.92</c:v>
                </c:pt>
                <c:pt idx="8">
                  <c:v>7.7</c:v>
                </c:pt>
                <c:pt idx="9">
                  <c:v>9.3</c:v>
                </c:pt>
              </c:numCache>
            </c:numRef>
          </c:val>
          <c:smooth val="1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5507563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Weibull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8.9</c:v>
                </c:pt>
                <c:pt idx="1">
                  <c:v>10.73</c:v>
                </c:pt>
                <c:pt idx="2">
                  <c:v>18.15</c:v>
                </c:pt>
                <c:pt idx="3">
                  <c:v>26.97</c:v>
                </c:pt>
                <c:pt idx="4">
                  <c:v>35.05</c:v>
                </c:pt>
                <c:pt idx="5">
                  <c:v>39.23</c:v>
                </c:pt>
                <c:pt idx="6">
                  <c:v>36.81</c:v>
                </c:pt>
                <c:pt idx="7">
                  <c:v>27.97</c:v>
                </c:pt>
                <c:pt idx="8">
                  <c:v>16.47</c:v>
                </c:pt>
                <c:pt idx="9">
                  <c:v>9.73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3194109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15</c:v>
                </c:pt>
                <c:pt idx="1">
                  <c:v>18</c:v>
                </c:pt>
                <c:pt idx="2">
                  <c:v>28</c:v>
                </c:pt>
                <c:pt idx="3">
                  <c:v>45</c:v>
                </c:pt>
                <c:pt idx="4">
                  <c:v>44</c:v>
                </c:pt>
                <c:pt idx="5">
                  <c:v>33</c:v>
                </c:pt>
                <c:pt idx="6">
                  <c:v>27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'Do thi'!#REF!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strCache>
            </c:strRef>
          </c:cat>
          <c:val>
            <c:numRef>
              <c:f>'Do thi'!#REF!</c:f>
              <c:numCache>
                <c:ptCount val="10"/>
                <c:pt idx="0">
                  <c:v>12.81</c:v>
                </c:pt>
                <c:pt idx="1">
                  <c:v>21.73</c:v>
                </c:pt>
                <c:pt idx="2">
                  <c:v>34.18</c:v>
                </c:pt>
                <c:pt idx="3">
                  <c:v>40.87</c:v>
                </c:pt>
                <c:pt idx="4">
                  <c:v>39.28</c:v>
                </c:pt>
                <c:pt idx="5">
                  <c:v>31.61</c:v>
                </c:pt>
                <c:pt idx="6">
                  <c:v>21.91</c:v>
                </c:pt>
                <c:pt idx="7">
                  <c:v>13.46</c:v>
                </c:pt>
                <c:pt idx="8">
                  <c:v>7.42</c:v>
                </c:pt>
                <c:pt idx="9">
                  <c:v>6.71</c:v>
                </c:pt>
              </c:numCache>
            </c:numRef>
          </c:val>
          <c:smooth val="1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3709203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thi'!#REF!</c:f>
              <c:strCache>
                <c:ptCount val="1"/>
                <c:pt idx="0">
                  <c:v>Thực nghiệm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thi'!#REF!</c:f>
              <c:numCache>
                <c:ptCount val="11"/>
                <c:pt idx="0">
                  <c:v>6</c:v>
                </c:pt>
                <c:pt idx="1">
                  <c:v>9</c:v>
                </c:pt>
                <c:pt idx="2">
                  <c:v>18</c:v>
                </c:pt>
                <c:pt idx="3">
                  <c:v>28</c:v>
                </c:pt>
                <c:pt idx="4">
                  <c:v>45</c:v>
                </c:pt>
                <c:pt idx="5">
                  <c:v>44</c:v>
                </c:pt>
                <c:pt idx="6">
                  <c:v>33</c:v>
                </c:pt>
                <c:pt idx="7">
                  <c:v>27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 thi'!#REF!</c:f>
              <c:strCache>
                <c:ptCount val="1"/>
                <c:pt idx="0">
                  <c:v>Gamma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 thi'!#REF!</c:f>
              <c:str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'Do thi'!#REF!</c:f>
              <c:numCache>
                <c:ptCount val="11"/>
                <c:pt idx="1">
                  <c:v>12.81</c:v>
                </c:pt>
                <c:pt idx="2">
                  <c:v>21.73</c:v>
                </c:pt>
                <c:pt idx="3">
                  <c:v>34.18</c:v>
                </c:pt>
                <c:pt idx="4">
                  <c:v>40.87</c:v>
                </c:pt>
                <c:pt idx="5">
                  <c:v>39.28</c:v>
                </c:pt>
                <c:pt idx="6">
                  <c:v>31.61</c:v>
                </c:pt>
                <c:pt idx="7">
                  <c:v>21.91</c:v>
                </c:pt>
                <c:pt idx="8">
                  <c:v>13.46</c:v>
                </c:pt>
                <c:pt idx="9">
                  <c:v>7.42</c:v>
                </c:pt>
                <c:pt idx="10">
                  <c:v>6.71</c:v>
                </c:pt>
              </c:numCache>
            </c:numRef>
          </c:val>
          <c:smooth val="1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5166482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thi'!$N$3</c:f>
              <c:strCache>
                <c:ptCount val="1"/>
                <c:pt idx="0">
                  <c:v>F(x)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thi'!$L$4:$L$13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'Do thi'!$N$4:$N$13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4101591"/>
        <c:axId val="15587728"/>
      </c:lineChart>
      <c:lineChart>
        <c:grouping val="standard"/>
        <c:varyColors val="0"/>
        <c:ser>
          <c:idx val="0"/>
          <c:order val="1"/>
          <c:tx>
            <c:strRef>
              <c:f>'Do thi'!$O$3</c:f>
              <c:strCache>
                <c:ptCount val="1"/>
                <c:pt idx="0">
                  <c:v>P(x)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 thi'!$O$4:$O$13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6071825"/>
        <c:axId val="54646426"/>
      </c:lineChart>
      <c:catAx>
        <c:axId val="241015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  <c:max val="1"/>
        </c:scaling>
        <c:axPos val="l"/>
        <c:majorGridlines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4101591"/>
        <c:crossesAt val="1"/>
        <c:crossBetween val="midCat"/>
        <c:dispUnits/>
      </c:valAx>
      <c:catAx>
        <c:axId val="6071825"/>
        <c:scaling>
          <c:orientation val="minMax"/>
        </c:scaling>
        <c:axPos val="b"/>
        <c:delete val="1"/>
        <c:majorTickMark val="in"/>
        <c:minorTickMark val="none"/>
        <c:tickLblPos val="nextTo"/>
        <c:crossAx val="54646426"/>
        <c:crosses val="autoZero"/>
        <c:auto val="0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delete val="0"/>
        <c:numFmt formatCode="0.000" sourceLinked="0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07182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'Do thi'!$G$60</c:f>
              <c:strCache>
                <c:ptCount val="1"/>
                <c:pt idx="0">
                  <c:v>F (Thực nghiệm)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thi'!$F$61:$F$70</c:f>
              <c:numCache/>
            </c:numRef>
          </c:cat>
          <c:val>
            <c:numRef>
              <c:f>'Do thi'!$G$61:$G$70</c:f>
              <c:numCache/>
            </c:numRef>
          </c:val>
          <c:smooth val="0"/>
        </c:ser>
        <c:ser>
          <c:idx val="2"/>
          <c:order val="1"/>
          <c:tx>
            <c:strRef>
              <c:f>'Do thi'!$H$60</c:f>
              <c:strCache>
                <c:ptCount val="1"/>
                <c:pt idx="0">
                  <c:v>F (Lý thuyết)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'Do thi'!$F$61:$F$70</c:f>
              <c:numCache/>
            </c:numRef>
          </c:cat>
          <c:val>
            <c:numRef>
              <c:f>'Do thi'!$H$61:$H$70</c:f>
              <c:numCache/>
            </c:numRef>
          </c:val>
          <c:smooth val="1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205578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1228725" y="0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675322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1209675" y="0"/>
        <a:ext cx="4724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0</xdr:row>
      <xdr:rowOff>0</xdr:rowOff>
    </xdr:from>
    <xdr:to>
      <xdr:col>15</xdr:col>
      <xdr:colOff>600075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674370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5" name="Chart 12"/>
        <xdr:cNvGraphicFramePr/>
      </xdr:nvGraphicFramePr>
      <xdr:xfrm>
        <a:off x="121920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16</xdr:row>
      <xdr:rowOff>19050</xdr:rowOff>
    </xdr:from>
    <xdr:to>
      <xdr:col>16</xdr:col>
      <xdr:colOff>0</xdr:colOff>
      <xdr:row>33</xdr:row>
      <xdr:rowOff>142875</xdr:rowOff>
    </xdr:to>
    <xdr:graphicFrame>
      <xdr:nvGraphicFramePr>
        <xdr:cNvPr id="6" name="Chart 14"/>
        <xdr:cNvGraphicFramePr/>
      </xdr:nvGraphicFramePr>
      <xdr:xfrm>
        <a:off x="6772275" y="3371850"/>
        <a:ext cx="403860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59</xdr:row>
      <xdr:rowOff>9525</xdr:rowOff>
    </xdr:from>
    <xdr:to>
      <xdr:col>18</xdr:col>
      <xdr:colOff>0</xdr:colOff>
      <xdr:row>83</xdr:row>
      <xdr:rowOff>9525</xdr:rowOff>
    </xdr:to>
    <xdr:graphicFrame>
      <xdr:nvGraphicFramePr>
        <xdr:cNvPr id="7" name="Chart 15"/>
        <xdr:cNvGraphicFramePr/>
      </xdr:nvGraphicFramePr>
      <xdr:xfrm>
        <a:off x="6143625" y="11087100"/>
        <a:ext cx="588645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3"/>
  <sheetViews>
    <sheetView workbookViewId="0" topLeftCell="A1">
      <selection activeCell="O17" sqref="O17"/>
    </sheetView>
  </sheetViews>
  <sheetFormatPr defaultColWidth="9.140625" defaultRowHeight="12.75"/>
  <cols>
    <col min="1" max="5" width="9.140625" style="4" customWidth="1"/>
    <col min="6" max="6" width="10.8515625" style="4" bestFit="1" customWidth="1"/>
    <col min="7" max="16384" width="9.140625" style="4" customWidth="1"/>
  </cols>
  <sheetData>
    <row r="3" spans="2:6" ht="16.5">
      <c r="B3" s="3" t="s">
        <v>16</v>
      </c>
      <c r="C3" s="3" t="s">
        <v>20</v>
      </c>
      <c r="F3" s="5" t="s">
        <v>21</v>
      </c>
    </row>
    <row r="4" spans="2:3" ht="16.5">
      <c r="B4" s="3">
        <v>1</v>
      </c>
      <c r="C4" s="6">
        <v>12.8</v>
      </c>
    </row>
    <row r="5" spans="2:12" ht="16.5">
      <c r="B5" s="3">
        <v>2</v>
      </c>
      <c r="C5" s="6">
        <v>11.8</v>
      </c>
      <c r="F5" s="4" t="s">
        <v>22</v>
      </c>
      <c r="K5" s="7"/>
      <c r="L5" s="8"/>
    </row>
    <row r="6" spans="2:12" ht="16.5">
      <c r="B6" s="3">
        <v>3</v>
      </c>
      <c r="C6" s="6">
        <v>12.8</v>
      </c>
      <c r="K6" s="9"/>
      <c r="L6" s="10"/>
    </row>
    <row r="7" spans="2:12" ht="16.5">
      <c r="B7" s="3">
        <v>4</v>
      </c>
      <c r="C7" s="6">
        <v>11.2</v>
      </c>
      <c r="F7" s="4" t="s">
        <v>23</v>
      </c>
      <c r="K7" s="9"/>
      <c r="L7" s="10"/>
    </row>
    <row r="8" spans="2:12" ht="16.5">
      <c r="B8" s="3">
        <v>5</v>
      </c>
      <c r="C8" s="6">
        <v>9.3</v>
      </c>
      <c r="K8" s="7"/>
      <c r="L8" s="8"/>
    </row>
    <row r="9" spans="2:6" ht="16.5">
      <c r="B9" s="3">
        <v>6</v>
      </c>
      <c r="C9" s="6">
        <v>10.1</v>
      </c>
      <c r="F9" s="11" t="s">
        <v>24</v>
      </c>
    </row>
    <row r="10" spans="2:3" ht="16.5">
      <c r="B10" s="3">
        <v>7</v>
      </c>
      <c r="C10" s="6">
        <v>9</v>
      </c>
    </row>
    <row r="11" spans="2:3" ht="16.5">
      <c r="B11" s="3">
        <v>8</v>
      </c>
      <c r="C11" s="6">
        <v>9.3</v>
      </c>
    </row>
    <row r="12" spans="2:10" ht="16.5">
      <c r="B12" s="3">
        <v>9</v>
      </c>
      <c r="C12" s="6">
        <v>9.8</v>
      </c>
      <c r="E12" s="12"/>
      <c r="F12" s="12"/>
      <c r="G12" s="13" t="s">
        <v>0</v>
      </c>
      <c r="H12" s="13" t="s">
        <v>1</v>
      </c>
      <c r="I12" s="13" t="s">
        <v>2</v>
      </c>
      <c r="J12" s="13" t="s">
        <v>3</v>
      </c>
    </row>
    <row r="13" spans="2:10" ht="16.5">
      <c r="B13" s="3">
        <v>10</v>
      </c>
      <c r="C13" s="6">
        <v>11.5</v>
      </c>
      <c r="E13" s="12"/>
      <c r="F13" s="12"/>
      <c r="G13" s="12"/>
      <c r="H13" s="12"/>
      <c r="I13" s="12"/>
      <c r="J13" s="12"/>
    </row>
    <row r="14" spans="2:10" ht="16.5">
      <c r="B14" s="3">
        <v>11</v>
      </c>
      <c r="C14" s="6">
        <v>12.2</v>
      </c>
      <c r="E14" s="14">
        <v>6</v>
      </c>
      <c r="F14" s="15" t="s">
        <v>4</v>
      </c>
      <c r="G14" s="16">
        <v>14.5</v>
      </c>
      <c r="H14" s="16">
        <v>4.5</v>
      </c>
      <c r="I14" s="17">
        <v>1</v>
      </c>
      <c r="J14" s="17">
        <v>10</v>
      </c>
    </row>
    <row r="15" spans="2:11" ht="16.5">
      <c r="B15" s="3">
        <v>12</v>
      </c>
      <c r="C15" s="6">
        <v>11.8</v>
      </c>
      <c r="E15" s="18" t="s">
        <v>7</v>
      </c>
      <c r="F15" s="15" t="s">
        <v>5</v>
      </c>
      <c r="G15" s="16">
        <v>14.5</v>
      </c>
      <c r="H15" s="16">
        <v>4.5</v>
      </c>
      <c r="I15" s="17">
        <v>1</v>
      </c>
      <c r="J15" s="17">
        <v>10</v>
      </c>
      <c r="K15" s="8"/>
    </row>
    <row r="16" spans="2:11" ht="16.5">
      <c r="B16" s="3">
        <v>13</v>
      </c>
      <c r="C16" s="6">
        <v>7.9</v>
      </c>
      <c r="E16" s="18"/>
      <c r="F16" s="15" t="s">
        <v>6</v>
      </c>
      <c r="G16" s="16">
        <v>14.5</v>
      </c>
      <c r="H16" s="16">
        <v>4.5</v>
      </c>
      <c r="I16" s="17">
        <v>1</v>
      </c>
      <c r="J16" s="17">
        <v>10</v>
      </c>
      <c r="K16" s="8"/>
    </row>
    <row r="17" spans="2:11" ht="16.5">
      <c r="B17" s="3">
        <v>14</v>
      </c>
      <c r="C17" s="6">
        <v>8.7</v>
      </c>
      <c r="E17" s="18"/>
      <c r="F17" s="15" t="s">
        <v>8</v>
      </c>
      <c r="G17" s="19"/>
      <c r="H17" s="19"/>
      <c r="I17" s="19"/>
      <c r="J17" s="19"/>
      <c r="K17" s="8"/>
    </row>
    <row r="18" spans="2:11" ht="16.5">
      <c r="B18" s="3">
        <v>15</v>
      </c>
      <c r="C18" s="6">
        <v>12</v>
      </c>
      <c r="E18" s="20"/>
      <c r="F18" s="21"/>
      <c r="G18" s="20"/>
      <c r="H18" s="20"/>
      <c r="I18" s="20"/>
      <c r="J18" s="20"/>
      <c r="K18" s="8"/>
    </row>
    <row r="19" spans="2:11" ht="16.5">
      <c r="B19" s="3">
        <v>16</v>
      </c>
      <c r="C19" s="6">
        <v>9.6</v>
      </c>
      <c r="E19" s="8"/>
      <c r="F19" s="21"/>
      <c r="G19" s="8"/>
      <c r="H19" s="8"/>
      <c r="I19" s="8"/>
      <c r="J19" s="8"/>
      <c r="K19" s="8"/>
    </row>
    <row r="20" spans="2:11" ht="16.5">
      <c r="B20" s="3">
        <v>17</v>
      </c>
      <c r="C20" s="6">
        <v>7.5</v>
      </c>
      <c r="E20" s="22"/>
      <c r="F20" s="21"/>
      <c r="G20" s="10"/>
      <c r="H20" s="10"/>
      <c r="I20" s="22"/>
      <c r="J20" s="22"/>
      <c r="K20" s="8"/>
    </row>
    <row r="21" spans="2:11" ht="16.5">
      <c r="B21" s="3">
        <v>18</v>
      </c>
      <c r="C21" s="6">
        <v>11.7</v>
      </c>
      <c r="E21" s="20"/>
      <c r="F21" s="21"/>
      <c r="G21" s="10"/>
      <c r="H21" s="10"/>
      <c r="I21" s="22"/>
      <c r="J21" s="22"/>
      <c r="K21" s="8"/>
    </row>
    <row r="22" spans="2:11" ht="16.5">
      <c r="B22" s="3">
        <v>19</v>
      </c>
      <c r="C22" s="6">
        <v>11.1</v>
      </c>
      <c r="E22" s="20"/>
      <c r="F22" s="21"/>
      <c r="G22" s="20"/>
      <c r="H22" s="20"/>
      <c r="I22" s="22"/>
      <c r="J22" s="22"/>
      <c r="K22" s="8"/>
    </row>
    <row r="23" spans="2:11" ht="16.5">
      <c r="B23" s="3">
        <v>20</v>
      </c>
      <c r="C23" s="6">
        <v>10.3</v>
      </c>
      <c r="E23" s="20"/>
      <c r="F23" s="21"/>
      <c r="G23" s="10"/>
      <c r="H23" s="10"/>
      <c r="I23" s="22"/>
      <c r="J23" s="22"/>
      <c r="K23" s="8"/>
    </row>
    <row r="24" spans="2:10" ht="16.5">
      <c r="B24" s="3">
        <v>21</v>
      </c>
      <c r="C24" s="6">
        <v>9.3</v>
      </c>
      <c r="E24" s="12"/>
      <c r="F24" s="12"/>
      <c r="G24" s="12"/>
      <c r="H24" s="12"/>
      <c r="I24" s="12"/>
      <c r="J24" s="12"/>
    </row>
    <row r="25" spans="2:10" ht="16.5">
      <c r="B25" s="3">
        <v>22</v>
      </c>
      <c r="C25" s="6">
        <v>7.7</v>
      </c>
      <c r="E25" s="12"/>
      <c r="F25" s="12"/>
      <c r="G25" s="12"/>
      <c r="H25" s="12"/>
      <c r="I25" s="12"/>
      <c r="J25" s="12"/>
    </row>
    <row r="26" spans="2:10" ht="16.5">
      <c r="B26" s="3">
        <v>23</v>
      </c>
      <c r="C26" s="6">
        <v>8.3</v>
      </c>
      <c r="E26" s="12"/>
      <c r="F26" s="12"/>
      <c r="G26" s="12"/>
      <c r="H26" s="12"/>
      <c r="I26" s="12"/>
      <c r="J26" s="12"/>
    </row>
    <row r="27" spans="2:3" ht="16.5">
      <c r="B27" s="3">
        <v>24</v>
      </c>
      <c r="C27" s="6">
        <v>8.7</v>
      </c>
    </row>
    <row r="28" spans="2:3" ht="16.5">
      <c r="B28" s="3">
        <v>25</v>
      </c>
      <c r="C28" s="6">
        <v>8.7</v>
      </c>
    </row>
    <row r="29" spans="2:3" ht="16.5">
      <c r="B29" s="3">
        <v>26</v>
      </c>
      <c r="C29" s="6">
        <v>9.9</v>
      </c>
    </row>
    <row r="30" spans="2:9" ht="16.5">
      <c r="B30" s="3">
        <v>27</v>
      </c>
      <c r="C30" s="6">
        <v>10.1</v>
      </c>
      <c r="E30" s="23"/>
      <c r="F30" s="23"/>
      <c r="G30" s="23"/>
      <c r="H30" s="23"/>
      <c r="I30" s="23"/>
    </row>
    <row r="31" spans="2:9" ht="16.5">
      <c r="B31" s="3">
        <v>28</v>
      </c>
      <c r="C31" s="6">
        <v>15.3</v>
      </c>
      <c r="E31" s="24"/>
      <c r="F31" s="56"/>
      <c r="G31" s="56"/>
      <c r="H31" s="56"/>
      <c r="I31" s="56"/>
    </row>
    <row r="32" spans="2:9" ht="16.5">
      <c r="B32" s="3">
        <v>29</v>
      </c>
      <c r="C32" s="6">
        <v>13.9</v>
      </c>
      <c r="E32" s="24"/>
      <c r="F32" s="24"/>
      <c r="G32" s="24"/>
      <c r="H32" s="24"/>
      <c r="I32" s="24"/>
    </row>
    <row r="33" spans="2:9" ht="16.5">
      <c r="B33" s="3">
        <v>30</v>
      </c>
      <c r="C33" s="6">
        <v>11.2</v>
      </c>
      <c r="E33" s="25"/>
      <c r="F33" s="26"/>
      <c r="G33" s="26"/>
      <c r="H33" s="26"/>
      <c r="I33" s="26"/>
    </row>
    <row r="34" spans="2:9" ht="16.5">
      <c r="B34" s="3">
        <v>31</v>
      </c>
      <c r="C34" s="6">
        <v>9.8</v>
      </c>
      <c r="E34" s="25"/>
      <c r="F34" s="24"/>
      <c r="G34" s="24"/>
      <c r="H34" s="24"/>
      <c r="I34" s="24"/>
    </row>
    <row r="35" spans="2:9" ht="16.5">
      <c r="B35" s="3">
        <v>32</v>
      </c>
      <c r="C35" s="6">
        <v>9.8</v>
      </c>
      <c r="E35" s="25"/>
      <c r="F35" s="24"/>
      <c r="G35" s="24"/>
      <c r="H35" s="24"/>
      <c r="I35" s="24"/>
    </row>
    <row r="36" spans="2:9" ht="16.5">
      <c r="B36" s="3">
        <v>33</v>
      </c>
      <c r="C36" s="6">
        <v>7.1</v>
      </c>
      <c r="E36" s="25"/>
      <c r="F36" s="26"/>
      <c r="G36" s="26"/>
      <c r="H36" s="26"/>
      <c r="I36" s="26"/>
    </row>
    <row r="37" spans="2:9" ht="16.5">
      <c r="B37" s="3">
        <v>34</v>
      </c>
      <c r="C37" s="6">
        <v>12</v>
      </c>
      <c r="E37" s="25"/>
      <c r="F37" s="26"/>
      <c r="G37" s="26"/>
      <c r="H37" s="26"/>
      <c r="I37" s="26"/>
    </row>
    <row r="38" spans="2:9" ht="16.5">
      <c r="B38" s="3">
        <v>35</v>
      </c>
      <c r="C38" s="6">
        <v>8.8</v>
      </c>
      <c r="E38" s="27"/>
      <c r="F38" s="24"/>
      <c r="G38" s="24"/>
      <c r="H38" s="24"/>
      <c r="I38" s="24"/>
    </row>
    <row r="39" spans="2:9" ht="16.5">
      <c r="B39" s="3">
        <v>36</v>
      </c>
      <c r="C39" s="6">
        <v>10.3</v>
      </c>
      <c r="E39" s="25"/>
      <c r="F39" s="26"/>
      <c r="G39" s="26"/>
      <c r="H39" s="26"/>
      <c r="I39" s="26"/>
    </row>
    <row r="40" spans="2:9" ht="16.5">
      <c r="B40" s="3">
        <v>37</v>
      </c>
      <c r="C40" s="6">
        <v>5.8</v>
      </c>
      <c r="E40" s="25"/>
      <c r="F40" s="26"/>
      <c r="G40" s="26"/>
      <c r="H40" s="26"/>
      <c r="I40" s="26"/>
    </row>
    <row r="41" spans="2:9" ht="16.5">
      <c r="B41" s="3">
        <v>38</v>
      </c>
      <c r="C41" s="6">
        <v>7.9</v>
      </c>
      <c r="E41" s="25"/>
      <c r="F41" s="26"/>
      <c r="G41" s="26"/>
      <c r="H41" s="26"/>
      <c r="I41" s="26"/>
    </row>
    <row r="42" spans="2:3" ht="16.5">
      <c r="B42" s="3">
        <v>39</v>
      </c>
      <c r="C42" s="6">
        <v>9.6</v>
      </c>
    </row>
    <row r="43" spans="2:3" ht="16.5">
      <c r="B43" s="3">
        <v>40</v>
      </c>
      <c r="C43" s="6">
        <v>7.9</v>
      </c>
    </row>
    <row r="44" spans="2:9" ht="16.5">
      <c r="B44" s="3">
        <v>41</v>
      </c>
      <c r="C44" s="6">
        <v>10.9</v>
      </c>
      <c r="E44" s="28"/>
      <c r="F44" s="28"/>
      <c r="G44" s="28"/>
      <c r="H44" s="28"/>
      <c r="I44" s="28"/>
    </row>
    <row r="45" spans="2:9" ht="16.5">
      <c r="B45" s="3">
        <v>42</v>
      </c>
      <c r="C45" s="6">
        <v>12.8</v>
      </c>
      <c r="E45" s="28"/>
      <c r="F45" s="28"/>
      <c r="G45" s="28"/>
      <c r="H45" s="28"/>
      <c r="I45" s="28"/>
    </row>
    <row r="46" spans="2:9" ht="16.5">
      <c r="B46" s="3">
        <v>43</v>
      </c>
      <c r="C46" s="6">
        <v>8.8</v>
      </c>
      <c r="E46" s="23"/>
      <c r="F46" s="23"/>
      <c r="G46" s="23"/>
      <c r="H46" s="23"/>
      <c r="I46" s="23"/>
    </row>
    <row r="47" spans="2:9" ht="16.5">
      <c r="B47" s="3">
        <v>44</v>
      </c>
      <c r="C47" s="6">
        <v>11.2</v>
      </c>
      <c r="E47" s="23"/>
      <c r="F47" s="23"/>
      <c r="G47" s="23"/>
      <c r="H47" s="23"/>
      <c r="I47" s="23"/>
    </row>
    <row r="48" spans="2:3" ht="16.5">
      <c r="B48" s="3">
        <v>45</v>
      </c>
      <c r="C48" s="6">
        <v>11.5</v>
      </c>
    </row>
    <row r="49" spans="2:3" ht="16.5">
      <c r="B49" s="3">
        <v>46</v>
      </c>
      <c r="C49" s="6">
        <v>6.3</v>
      </c>
    </row>
    <row r="50" spans="2:3" ht="16.5">
      <c r="B50" s="3">
        <v>47</v>
      </c>
      <c r="C50" s="6">
        <v>8.8</v>
      </c>
    </row>
    <row r="51" spans="2:3" ht="16.5">
      <c r="B51" s="3">
        <v>48</v>
      </c>
      <c r="C51" s="6">
        <v>8.5</v>
      </c>
    </row>
    <row r="52" spans="2:3" ht="16.5">
      <c r="B52" s="3">
        <v>49</v>
      </c>
      <c r="C52" s="6">
        <v>13.8</v>
      </c>
    </row>
    <row r="53" spans="2:3" ht="16.5">
      <c r="B53" s="3">
        <v>50</v>
      </c>
      <c r="C53" s="6">
        <v>9.6</v>
      </c>
    </row>
    <row r="54" spans="2:3" ht="16.5">
      <c r="B54" s="3">
        <v>51</v>
      </c>
      <c r="C54" s="6">
        <v>10.6</v>
      </c>
    </row>
    <row r="55" spans="2:3" ht="16.5">
      <c r="B55" s="3">
        <v>52</v>
      </c>
      <c r="C55" s="6">
        <v>8.7</v>
      </c>
    </row>
    <row r="56" spans="2:3" ht="16.5">
      <c r="B56" s="3">
        <v>53</v>
      </c>
      <c r="C56" s="6">
        <v>7.7</v>
      </c>
    </row>
    <row r="57" spans="2:3" ht="16.5">
      <c r="B57" s="3">
        <v>54</v>
      </c>
      <c r="C57" s="6">
        <v>12.8</v>
      </c>
    </row>
    <row r="58" spans="2:3" ht="16.5">
      <c r="B58" s="3">
        <v>55</v>
      </c>
      <c r="C58" s="6">
        <v>9.8</v>
      </c>
    </row>
    <row r="59" spans="2:3" ht="16.5">
      <c r="B59" s="3">
        <v>56</v>
      </c>
      <c r="C59" s="6">
        <v>9.1</v>
      </c>
    </row>
    <row r="60" spans="2:3" ht="16.5">
      <c r="B60" s="3">
        <v>57</v>
      </c>
      <c r="C60" s="6">
        <v>10.9</v>
      </c>
    </row>
    <row r="61" spans="2:3" ht="16.5">
      <c r="B61" s="3">
        <v>58</v>
      </c>
      <c r="C61" s="6">
        <v>6</v>
      </c>
    </row>
    <row r="62" spans="2:3" ht="16.5">
      <c r="B62" s="3">
        <v>59</v>
      </c>
      <c r="C62" s="6">
        <v>9.9</v>
      </c>
    </row>
    <row r="63" spans="2:3" ht="16.5">
      <c r="B63" s="3">
        <v>60</v>
      </c>
      <c r="C63" s="6">
        <v>6.6</v>
      </c>
    </row>
    <row r="64" spans="2:3" ht="16.5">
      <c r="B64" s="3">
        <v>61</v>
      </c>
      <c r="C64" s="6">
        <v>9.5</v>
      </c>
    </row>
    <row r="65" spans="2:3" ht="16.5">
      <c r="B65" s="3">
        <v>62</v>
      </c>
      <c r="C65" s="6">
        <v>9.3</v>
      </c>
    </row>
    <row r="66" spans="2:3" ht="16.5">
      <c r="B66" s="3">
        <v>63</v>
      </c>
      <c r="C66" s="6">
        <v>8.5</v>
      </c>
    </row>
    <row r="67" spans="2:3" ht="16.5">
      <c r="B67" s="3">
        <v>64</v>
      </c>
      <c r="C67" s="6">
        <v>7.1</v>
      </c>
    </row>
    <row r="68" spans="2:3" ht="16.5">
      <c r="B68" s="3">
        <v>65</v>
      </c>
      <c r="C68" s="6">
        <v>5.8</v>
      </c>
    </row>
    <row r="69" spans="2:3" ht="16.5">
      <c r="B69" s="3">
        <v>66</v>
      </c>
      <c r="C69" s="6">
        <v>5.2</v>
      </c>
    </row>
    <row r="70" spans="2:3" ht="16.5">
      <c r="B70" s="3">
        <v>67</v>
      </c>
      <c r="C70" s="6">
        <v>10.9</v>
      </c>
    </row>
    <row r="71" spans="2:3" ht="16.5">
      <c r="B71" s="3">
        <v>68</v>
      </c>
      <c r="C71" s="6">
        <v>8.5</v>
      </c>
    </row>
    <row r="72" spans="2:3" ht="16.5">
      <c r="B72" s="3">
        <v>69</v>
      </c>
      <c r="C72" s="6">
        <v>10.7</v>
      </c>
    </row>
    <row r="73" spans="2:3" ht="16.5">
      <c r="B73" s="3">
        <v>70</v>
      </c>
      <c r="C73" s="6">
        <v>8.3</v>
      </c>
    </row>
    <row r="74" spans="2:3" ht="16.5">
      <c r="B74" s="3">
        <v>71</v>
      </c>
      <c r="C74" s="6">
        <v>8.8</v>
      </c>
    </row>
    <row r="75" spans="2:3" ht="16.5">
      <c r="B75" s="3">
        <v>72</v>
      </c>
      <c r="C75" s="6">
        <v>6.8</v>
      </c>
    </row>
    <row r="76" spans="2:3" ht="16.5">
      <c r="B76" s="3">
        <v>73</v>
      </c>
      <c r="C76" s="6">
        <v>8.5</v>
      </c>
    </row>
    <row r="77" spans="2:3" ht="16.5">
      <c r="B77" s="3">
        <v>74</v>
      </c>
      <c r="C77" s="6">
        <v>9.6</v>
      </c>
    </row>
    <row r="78" spans="2:3" ht="16.5">
      <c r="B78" s="3">
        <v>75</v>
      </c>
      <c r="C78" s="6">
        <v>9.9</v>
      </c>
    </row>
    <row r="79" spans="2:3" ht="16.5">
      <c r="B79" s="3">
        <v>76</v>
      </c>
      <c r="C79" s="6">
        <v>10.7</v>
      </c>
    </row>
    <row r="80" spans="2:3" ht="16.5">
      <c r="B80" s="3">
        <v>77</v>
      </c>
      <c r="C80" s="6">
        <v>3.1</v>
      </c>
    </row>
    <row r="81" spans="2:3" ht="16.5">
      <c r="B81" s="3">
        <v>78</v>
      </c>
      <c r="C81" s="6">
        <v>10.3</v>
      </c>
    </row>
    <row r="82" spans="2:3" ht="16.5">
      <c r="B82" s="3">
        <v>79</v>
      </c>
      <c r="C82" s="6">
        <v>10.3</v>
      </c>
    </row>
    <row r="83" spans="2:3" ht="16.5">
      <c r="B83" s="3">
        <v>80</v>
      </c>
      <c r="C83" s="6">
        <v>6.8</v>
      </c>
    </row>
    <row r="84" spans="2:3" ht="16.5">
      <c r="B84" s="3">
        <v>81</v>
      </c>
      <c r="C84" s="6">
        <v>9.3</v>
      </c>
    </row>
    <row r="85" spans="2:3" ht="16.5">
      <c r="B85" s="3">
        <v>82</v>
      </c>
      <c r="C85" s="6">
        <v>11.7</v>
      </c>
    </row>
    <row r="86" spans="2:3" ht="16.5">
      <c r="B86" s="3">
        <v>83</v>
      </c>
      <c r="C86" s="6">
        <v>14.1</v>
      </c>
    </row>
    <row r="87" spans="2:3" ht="16.5">
      <c r="B87" s="3">
        <v>84</v>
      </c>
      <c r="C87" s="6">
        <v>11.7</v>
      </c>
    </row>
    <row r="88" spans="2:3" ht="16.5">
      <c r="B88" s="3">
        <v>85</v>
      </c>
      <c r="C88" s="6">
        <v>9</v>
      </c>
    </row>
    <row r="89" spans="2:3" ht="16.5">
      <c r="B89" s="3">
        <v>86</v>
      </c>
      <c r="C89" s="6">
        <v>7.5</v>
      </c>
    </row>
    <row r="90" spans="2:3" ht="16.5">
      <c r="B90" s="3">
        <v>87</v>
      </c>
      <c r="C90" s="6">
        <v>11.1</v>
      </c>
    </row>
    <row r="91" spans="2:3" ht="16.5">
      <c r="B91" s="3">
        <v>88</v>
      </c>
      <c r="C91" s="6">
        <v>9</v>
      </c>
    </row>
    <row r="92" spans="2:3" ht="16.5">
      <c r="B92" s="3">
        <v>89</v>
      </c>
      <c r="C92" s="6">
        <v>11.1</v>
      </c>
    </row>
    <row r="93" spans="2:3" ht="16.5">
      <c r="B93" s="3">
        <v>90</v>
      </c>
      <c r="C93" s="6">
        <v>8.8</v>
      </c>
    </row>
    <row r="94" spans="2:3" ht="16.5">
      <c r="B94" s="3">
        <v>91</v>
      </c>
      <c r="C94" s="6">
        <v>6.8</v>
      </c>
    </row>
    <row r="95" spans="2:3" ht="16.5">
      <c r="B95" s="3">
        <v>92</v>
      </c>
      <c r="C95" s="6">
        <v>6.6</v>
      </c>
    </row>
    <row r="96" spans="2:3" ht="16.5">
      <c r="B96" s="3">
        <v>93</v>
      </c>
      <c r="C96" s="6">
        <v>10.7</v>
      </c>
    </row>
    <row r="97" spans="2:3" ht="16.5">
      <c r="B97" s="3">
        <v>94</v>
      </c>
      <c r="C97" s="6">
        <v>15.8</v>
      </c>
    </row>
    <row r="98" spans="2:3" ht="16.5">
      <c r="B98" s="3">
        <v>95</v>
      </c>
      <c r="C98" s="6">
        <v>14.1</v>
      </c>
    </row>
    <row r="99" spans="2:3" ht="16.5">
      <c r="B99" s="3">
        <v>96</v>
      </c>
      <c r="C99" s="6">
        <v>10.4</v>
      </c>
    </row>
    <row r="100" spans="2:3" ht="16.5">
      <c r="B100" s="3">
        <v>97</v>
      </c>
      <c r="C100" s="6">
        <v>11.4</v>
      </c>
    </row>
    <row r="101" spans="2:3" ht="16.5">
      <c r="B101" s="3">
        <v>98</v>
      </c>
      <c r="C101" s="6">
        <v>9.9</v>
      </c>
    </row>
    <row r="102" spans="2:3" ht="16.5">
      <c r="B102" s="3">
        <v>99</v>
      </c>
      <c r="C102" s="6">
        <v>11.5</v>
      </c>
    </row>
    <row r="103" spans="2:3" ht="16.5">
      <c r="B103" s="3">
        <v>100</v>
      </c>
      <c r="C103" s="6">
        <v>9.9</v>
      </c>
    </row>
    <row r="104" spans="2:3" ht="16.5">
      <c r="B104" s="3">
        <v>101</v>
      </c>
      <c r="C104" s="6">
        <v>8.3</v>
      </c>
    </row>
    <row r="105" spans="2:3" ht="16.5">
      <c r="B105" s="3">
        <v>102</v>
      </c>
      <c r="C105" s="6">
        <v>10.3</v>
      </c>
    </row>
    <row r="106" spans="2:3" ht="16.5">
      <c r="B106" s="3">
        <v>103</v>
      </c>
      <c r="C106" s="6">
        <v>9</v>
      </c>
    </row>
    <row r="107" spans="2:3" ht="16.5">
      <c r="B107" s="3">
        <v>104</v>
      </c>
      <c r="C107" s="6">
        <v>9</v>
      </c>
    </row>
    <row r="108" spans="2:3" ht="16.5">
      <c r="B108" s="3">
        <v>105</v>
      </c>
      <c r="C108" s="6">
        <v>7.5</v>
      </c>
    </row>
    <row r="109" spans="2:3" ht="16.5">
      <c r="B109" s="3">
        <v>106</v>
      </c>
      <c r="C109" s="6">
        <v>11.1</v>
      </c>
    </row>
    <row r="110" spans="2:3" ht="16.5">
      <c r="B110" s="3">
        <v>107</v>
      </c>
      <c r="C110" s="6">
        <v>6.9</v>
      </c>
    </row>
    <row r="111" spans="2:3" ht="16.5">
      <c r="B111" s="3">
        <v>108</v>
      </c>
      <c r="C111" s="6">
        <v>11.2</v>
      </c>
    </row>
    <row r="112" spans="2:3" ht="16.5">
      <c r="B112" s="3">
        <v>109</v>
      </c>
      <c r="C112" s="6">
        <v>12.5</v>
      </c>
    </row>
    <row r="113" spans="2:3" ht="16.5">
      <c r="B113" s="3">
        <v>110</v>
      </c>
      <c r="C113" s="6">
        <v>9.9</v>
      </c>
    </row>
    <row r="114" spans="2:3" ht="16.5">
      <c r="B114" s="3">
        <v>111</v>
      </c>
      <c r="C114" s="6">
        <v>9.3</v>
      </c>
    </row>
    <row r="115" spans="2:3" ht="16.5">
      <c r="B115" s="3">
        <v>112</v>
      </c>
      <c r="C115" s="6">
        <v>12.3</v>
      </c>
    </row>
    <row r="116" spans="2:3" ht="16.5">
      <c r="B116" s="3">
        <v>113</v>
      </c>
      <c r="C116" s="6">
        <v>10.1</v>
      </c>
    </row>
    <row r="117" spans="2:3" ht="16.5">
      <c r="B117" s="3">
        <v>114</v>
      </c>
      <c r="C117" s="6">
        <v>8.3</v>
      </c>
    </row>
    <row r="118" spans="2:3" ht="16.5">
      <c r="B118" s="3">
        <v>115</v>
      </c>
      <c r="C118" s="6">
        <v>12</v>
      </c>
    </row>
    <row r="119" spans="2:3" ht="16.5">
      <c r="B119" s="3">
        <v>116</v>
      </c>
      <c r="C119" s="6">
        <v>11.4</v>
      </c>
    </row>
    <row r="120" spans="2:3" ht="16.5">
      <c r="B120" s="3">
        <v>117</v>
      </c>
      <c r="C120" s="6">
        <v>14.9</v>
      </c>
    </row>
    <row r="121" spans="2:3" ht="16.5">
      <c r="B121" s="3">
        <v>118</v>
      </c>
      <c r="C121" s="6">
        <v>10.4</v>
      </c>
    </row>
    <row r="122" spans="2:3" ht="16.5">
      <c r="B122" s="3">
        <v>119</v>
      </c>
      <c r="C122" s="6">
        <v>11.8</v>
      </c>
    </row>
    <row r="123" spans="2:3" ht="16.5">
      <c r="B123" s="3">
        <v>120</v>
      </c>
      <c r="C123" s="6">
        <v>10.4</v>
      </c>
    </row>
    <row r="124" spans="2:3" ht="16.5">
      <c r="B124" s="3">
        <v>121</v>
      </c>
      <c r="C124" s="6">
        <v>11.7</v>
      </c>
    </row>
    <row r="125" spans="2:3" ht="16.5">
      <c r="B125" s="3">
        <v>122</v>
      </c>
      <c r="C125" s="6">
        <v>11.8</v>
      </c>
    </row>
    <row r="126" spans="2:3" ht="16.5">
      <c r="B126" s="3">
        <v>123</v>
      </c>
      <c r="C126" s="6">
        <v>14.7</v>
      </c>
    </row>
    <row r="127" spans="2:3" ht="16.5">
      <c r="B127" s="3">
        <v>124</v>
      </c>
      <c r="C127" s="6">
        <v>13.6</v>
      </c>
    </row>
    <row r="128" spans="2:3" ht="16.5">
      <c r="B128" s="3">
        <v>125</v>
      </c>
      <c r="C128" s="6">
        <v>10.4</v>
      </c>
    </row>
    <row r="129" spans="2:3" ht="16.5">
      <c r="B129" s="3">
        <v>126</v>
      </c>
      <c r="C129" s="6">
        <v>12.3</v>
      </c>
    </row>
    <row r="130" spans="2:3" ht="16.5">
      <c r="B130" s="3">
        <v>127</v>
      </c>
      <c r="C130" s="6">
        <v>11.4</v>
      </c>
    </row>
    <row r="131" spans="2:3" ht="16.5">
      <c r="B131" s="3">
        <v>128</v>
      </c>
      <c r="C131" s="6">
        <v>11.8</v>
      </c>
    </row>
    <row r="132" spans="2:3" ht="16.5">
      <c r="B132" s="3">
        <v>129</v>
      </c>
      <c r="C132" s="6">
        <v>8.7</v>
      </c>
    </row>
    <row r="133" spans="2:3" ht="16.5">
      <c r="B133" s="3">
        <v>130</v>
      </c>
      <c r="C133" s="6">
        <v>11.7</v>
      </c>
    </row>
    <row r="134" spans="2:3" ht="16.5">
      <c r="B134" s="3">
        <v>131</v>
      </c>
      <c r="C134" s="6">
        <v>11.4</v>
      </c>
    </row>
    <row r="135" spans="2:3" ht="16.5">
      <c r="B135" s="3">
        <v>132</v>
      </c>
      <c r="C135" s="6">
        <v>12</v>
      </c>
    </row>
    <row r="136" spans="2:3" ht="16.5">
      <c r="B136" s="3">
        <v>133</v>
      </c>
      <c r="C136" s="6">
        <v>6.8</v>
      </c>
    </row>
    <row r="137" spans="2:3" ht="16.5">
      <c r="B137" s="3">
        <v>134</v>
      </c>
      <c r="C137" s="6">
        <v>12.2</v>
      </c>
    </row>
    <row r="138" spans="2:3" ht="16.5">
      <c r="B138" s="3">
        <v>135</v>
      </c>
      <c r="C138" s="6">
        <v>11.7</v>
      </c>
    </row>
    <row r="139" spans="2:3" ht="16.5">
      <c r="B139" s="3">
        <v>136</v>
      </c>
      <c r="C139" s="6">
        <v>9.1</v>
      </c>
    </row>
    <row r="140" spans="2:3" ht="16.5">
      <c r="B140" s="3">
        <v>137</v>
      </c>
      <c r="C140" s="6">
        <v>9.9</v>
      </c>
    </row>
    <row r="141" spans="2:3" ht="16.5">
      <c r="B141" s="3">
        <v>138</v>
      </c>
      <c r="C141" s="6">
        <v>9.6</v>
      </c>
    </row>
    <row r="142" spans="2:3" ht="16.5">
      <c r="B142" s="3">
        <v>139</v>
      </c>
      <c r="C142" s="6">
        <v>8.2</v>
      </c>
    </row>
    <row r="143" spans="2:3" ht="16.5">
      <c r="B143" s="3">
        <v>140</v>
      </c>
      <c r="C143" s="6">
        <v>13.6</v>
      </c>
    </row>
    <row r="144" spans="2:3" ht="16.5">
      <c r="B144" s="3">
        <v>141</v>
      </c>
      <c r="C144" s="6">
        <v>10.7</v>
      </c>
    </row>
    <row r="145" spans="2:3" ht="16.5">
      <c r="B145" s="3">
        <v>142</v>
      </c>
      <c r="C145" s="6">
        <v>9.8</v>
      </c>
    </row>
    <row r="146" spans="2:3" ht="16.5">
      <c r="B146" s="3">
        <v>143</v>
      </c>
      <c r="C146" s="6">
        <v>9.3</v>
      </c>
    </row>
    <row r="147" spans="2:3" ht="16.5">
      <c r="B147" s="3">
        <v>144</v>
      </c>
      <c r="C147" s="6">
        <v>9.9</v>
      </c>
    </row>
    <row r="148" spans="2:3" ht="16.5">
      <c r="B148" s="3">
        <v>145</v>
      </c>
      <c r="C148" s="6">
        <v>10.4</v>
      </c>
    </row>
    <row r="149" spans="2:3" ht="16.5">
      <c r="B149" s="3">
        <v>146</v>
      </c>
      <c r="C149" s="6">
        <v>10.1</v>
      </c>
    </row>
    <row r="150" spans="2:3" ht="16.5">
      <c r="B150" s="3">
        <v>147</v>
      </c>
      <c r="C150" s="6">
        <v>5.2</v>
      </c>
    </row>
    <row r="151" spans="2:3" ht="16.5">
      <c r="B151" s="3">
        <v>148</v>
      </c>
      <c r="C151" s="6">
        <v>14.4</v>
      </c>
    </row>
    <row r="152" spans="2:3" ht="16.5">
      <c r="B152" s="3">
        <v>149</v>
      </c>
      <c r="C152" s="6">
        <v>8.2</v>
      </c>
    </row>
    <row r="153" spans="2:3" ht="16.5">
      <c r="B153" s="3">
        <v>150</v>
      </c>
      <c r="C153" s="6">
        <v>9.5</v>
      </c>
    </row>
    <row r="154" spans="2:3" ht="16.5">
      <c r="B154" s="3">
        <v>151</v>
      </c>
      <c r="C154" s="6">
        <v>12.6</v>
      </c>
    </row>
    <row r="155" spans="2:3" ht="16.5">
      <c r="B155" s="3">
        <v>152</v>
      </c>
      <c r="C155" s="6">
        <v>10.4</v>
      </c>
    </row>
    <row r="156" spans="2:3" ht="16.5">
      <c r="B156" s="3">
        <v>153</v>
      </c>
      <c r="C156" s="6">
        <v>9.3</v>
      </c>
    </row>
    <row r="157" spans="2:3" ht="16.5">
      <c r="B157" s="3">
        <v>154</v>
      </c>
      <c r="C157" s="6">
        <v>9.5</v>
      </c>
    </row>
    <row r="158" spans="2:3" ht="16.5">
      <c r="B158" s="3">
        <v>155</v>
      </c>
      <c r="C158" s="6">
        <v>10.4</v>
      </c>
    </row>
    <row r="159" spans="2:3" ht="16.5">
      <c r="B159" s="3">
        <v>156</v>
      </c>
      <c r="C159" s="6">
        <v>9.6</v>
      </c>
    </row>
    <row r="160" spans="2:3" ht="16.5">
      <c r="B160" s="3">
        <v>157</v>
      </c>
      <c r="C160" s="6">
        <v>10.3</v>
      </c>
    </row>
    <row r="161" spans="2:3" ht="16.5">
      <c r="B161" s="3">
        <v>158</v>
      </c>
      <c r="C161" s="6">
        <v>9.1</v>
      </c>
    </row>
    <row r="162" spans="2:3" ht="16.5">
      <c r="B162" s="3">
        <v>159</v>
      </c>
      <c r="C162" s="6">
        <v>10.3</v>
      </c>
    </row>
    <row r="163" spans="2:3" ht="16.5">
      <c r="B163" s="3">
        <v>160</v>
      </c>
      <c r="C163" s="6">
        <v>11.1</v>
      </c>
    </row>
    <row r="164" spans="2:3" ht="16.5">
      <c r="B164" s="3">
        <v>161</v>
      </c>
      <c r="C164" s="6">
        <v>8.5</v>
      </c>
    </row>
    <row r="165" spans="2:3" ht="16.5">
      <c r="B165" s="3">
        <v>162</v>
      </c>
      <c r="C165" s="6">
        <v>8</v>
      </c>
    </row>
    <row r="166" spans="2:3" ht="16.5">
      <c r="B166" s="3">
        <v>163</v>
      </c>
      <c r="C166" s="6">
        <v>6.1</v>
      </c>
    </row>
    <row r="167" spans="2:3" ht="16.5">
      <c r="B167" s="3">
        <v>164</v>
      </c>
      <c r="C167" s="6">
        <v>10.9</v>
      </c>
    </row>
    <row r="168" spans="2:3" ht="16.5">
      <c r="B168" s="3">
        <v>165</v>
      </c>
      <c r="C168" s="6">
        <v>9.1</v>
      </c>
    </row>
    <row r="169" spans="2:3" ht="16.5">
      <c r="B169" s="3">
        <v>166</v>
      </c>
      <c r="C169" s="6">
        <v>5.2</v>
      </c>
    </row>
    <row r="170" spans="2:3" ht="16.5">
      <c r="B170" s="3">
        <v>167</v>
      </c>
      <c r="C170" s="6">
        <v>4.8</v>
      </c>
    </row>
    <row r="171" spans="2:3" ht="16.5">
      <c r="B171" s="3">
        <v>168</v>
      </c>
      <c r="C171" s="6">
        <v>8.8</v>
      </c>
    </row>
    <row r="172" spans="2:3" ht="16.5">
      <c r="B172" s="3">
        <v>169</v>
      </c>
      <c r="C172" s="6">
        <v>10.3</v>
      </c>
    </row>
    <row r="173" spans="2:3" ht="16.5">
      <c r="B173" s="3">
        <v>170</v>
      </c>
      <c r="C173" s="6">
        <v>12.2</v>
      </c>
    </row>
    <row r="174" spans="2:3" ht="16.5">
      <c r="B174" s="3">
        <v>171</v>
      </c>
      <c r="C174" s="6">
        <v>8.2</v>
      </c>
    </row>
    <row r="175" spans="2:3" ht="16.5">
      <c r="B175" s="3">
        <v>172</v>
      </c>
      <c r="C175" s="6">
        <v>15.3</v>
      </c>
    </row>
    <row r="176" spans="2:3" ht="16.5">
      <c r="B176" s="3">
        <v>173</v>
      </c>
      <c r="C176" s="6">
        <v>11.8</v>
      </c>
    </row>
    <row r="177" spans="2:3" ht="16.5">
      <c r="B177" s="3">
        <v>174</v>
      </c>
      <c r="C177" s="6">
        <v>11.7</v>
      </c>
    </row>
    <row r="178" spans="2:3" ht="16.5">
      <c r="B178" s="3">
        <v>175</v>
      </c>
      <c r="C178" s="6">
        <v>11.7</v>
      </c>
    </row>
    <row r="179" spans="2:3" ht="16.5">
      <c r="B179" s="3">
        <v>176</v>
      </c>
      <c r="C179" s="6">
        <v>8.2</v>
      </c>
    </row>
    <row r="180" spans="2:3" ht="16.5">
      <c r="B180" s="3">
        <v>177</v>
      </c>
      <c r="C180" s="6">
        <v>13.1</v>
      </c>
    </row>
    <row r="181" spans="2:3" ht="16.5">
      <c r="B181" s="3">
        <v>178</v>
      </c>
      <c r="C181" s="6">
        <v>11.4</v>
      </c>
    </row>
    <row r="182" spans="2:3" ht="16.5">
      <c r="B182" s="3">
        <v>179</v>
      </c>
      <c r="C182" s="6">
        <v>11.5</v>
      </c>
    </row>
    <row r="183" spans="2:3" ht="16.5">
      <c r="B183" s="3">
        <v>180</v>
      </c>
      <c r="C183" s="6">
        <v>9.3</v>
      </c>
    </row>
    <row r="184" spans="2:3" ht="16.5">
      <c r="B184" s="3">
        <v>181</v>
      </c>
      <c r="C184" s="6">
        <v>9.9</v>
      </c>
    </row>
    <row r="185" spans="2:3" ht="16.5">
      <c r="B185" s="3">
        <v>182</v>
      </c>
      <c r="C185" s="6">
        <v>11.7</v>
      </c>
    </row>
    <row r="186" spans="2:3" ht="16.5">
      <c r="B186" s="3">
        <v>183</v>
      </c>
      <c r="C186" s="6">
        <v>16</v>
      </c>
    </row>
    <row r="187" spans="2:3" ht="16.5">
      <c r="B187" s="3">
        <v>184</v>
      </c>
      <c r="C187" s="6">
        <v>10.9</v>
      </c>
    </row>
    <row r="188" spans="2:3" ht="16.5">
      <c r="B188" s="3">
        <v>185</v>
      </c>
      <c r="C188" s="6">
        <v>9.5</v>
      </c>
    </row>
    <row r="189" spans="2:3" ht="16.5">
      <c r="B189" s="3">
        <v>186</v>
      </c>
      <c r="C189" s="6">
        <v>7.1</v>
      </c>
    </row>
    <row r="190" spans="2:3" ht="16.5">
      <c r="B190" s="3">
        <v>187</v>
      </c>
      <c r="C190" s="6">
        <v>8</v>
      </c>
    </row>
    <row r="191" spans="2:3" ht="16.5">
      <c r="B191" s="3">
        <v>188</v>
      </c>
      <c r="C191" s="6">
        <v>6.4</v>
      </c>
    </row>
    <row r="192" spans="2:3" ht="16.5">
      <c r="B192" s="3">
        <v>189</v>
      </c>
      <c r="C192" s="6">
        <v>9.5</v>
      </c>
    </row>
    <row r="193" spans="2:3" ht="16.5">
      <c r="B193" s="3">
        <v>190</v>
      </c>
      <c r="C193" s="6">
        <v>7.9</v>
      </c>
    </row>
    <row r="194" spans="2:3" ht="16.5">
      <c r="B194" s="3">
        <v>191</v>
      </c>
      <c r="C194" s="6">
        <v>7.1</v>
      </c>
    </row>
    <row r="195" spans="2:3" ht="16.5">
      <c r="B195" s="3">
        <v>192</v>
      </c>
      <c r="C195" s="6">
        <v>4</v>
      </c>
    </row>
    <row r="196" spans="2:3" ht="16.5">
      <c r="B196" s="3">
        <v>193</v>
      </c>
      <c r="C196" s="6">
        <v>7.1</v>
      </c>
    </row>
    <row r="197" spans="2:3" ht="16.5">
      <c r="B197" s="3">
        <v>194</v>
      </c>
      <c r="C197" s="6">
        <v>7.5</v>
      </c>
    </row>
    <row r="198" spans="2:3" ht="16.5">
      <c r="B198" s="3">
        <v>195</v>
      </c>
      <c r="C198" s="6">
        <v>7.4</v>
      </c>
    </row>
    <row r="199" spans="2:3" ht="16.5">
      <c r="B199" s="3">
        <v>196</v>
      </c>
      <c r="C199" s="6">
        <v>10.6</v>
      </c>
    </row>
    <row r="200" spans="2:3" ht="16.5">
      <c r="B200" s="3">
        <v>197</v>
      </c>
      <c r="C200" s="6">
        <v>9.1</v>
      </c>
    </row>
    <row r="201" spans="2:3" ht="16.5">
      <c r="B201" s="3">
        <v>198</v>
      </c>
      <c r="C201" s="6">
        <v>9</v>
      </c>
    </row>
    <row r="202" spans="2:3" ht="16.5">
      <c r="B202" s="3">
        <v>199</v>
      </c>
      <c r="C202" s="6">
        <v>10.4</v>
      </c>
    </row>
    <row r="203" spans="2:3" ht="16.5">
      <c r="B203" s="3">
        <v>200</v>
      </c>
      <c r="C203" s="6">
        <v>9.1</v>
      </c>
    </row>
    <row r="204" spans="2:3" ht="16.5">
      <c r="B204" s="3">
        <v>201</v>
      </c>
      <c r="C204" s="6">
        <v>9.9</v>
      </c>
    </row>
    <row r="205" spans="2:3" ht="16.5">
      <c r="B205" s="3">
        <v>202</v>
      </c>
      <c r="C205" s="6">
        <v>10.3</v>
      </c>
    </row>
    <row r="206" spans="2:3" ht="16.5">
      <c r="B206" s="3">
        <v>203</v>
      </c>
      <c r="C206" s="6">
        <v>8.5</v>
      </c>
    </row>
    <row r="207" spans="2:3" ht="16.5">
      <c r="B207" s="3">
        <v>204</v>
      </c>
      <c r="C207" s="6">
        <v>7.7</v>
      </c>
    </row>
    <row r="208" spans="2:3" ht="16.5">
      <c r="B208" s="3">
        <v>205</v>
      </c>
      <c r="C208" s="6">
        <v>6.4</v>
      </c>
    </row>
    <row r="209" spans="2:3" ht="16.5">
      <c r="B209" s="3">
        <v>206</v>
      </c>
      <c r="C209" s="6">
        <v>10.3</v>
      </c>
    </row>
    <row r="210" spans="2:3" ht="16.5">
      <c r="B210" s="3">
        <v>207</v>
      </c>
      <c r="C210" s="6">
        <v>10.6</v>
      </c>
    </row>
    <row r="211" spans="2:3" ht="16.5">
      <c r="B211" s="3">
        <v>208</v>
      </c>
      <c r="C211" s="6">
        <v>13.1</v>
      </c>
    </row>
    <row r="212" spans="2:3" ht="16.5">
      <c r="B212" s="3">
        <v>209</v>
      </c>
      <c r="C212" s="6">
        <v>10.4</v>
      </c>
    </row>
    <row r="213" spans="2:3" ht="16.5">
      <c r="B213" s="3">
        <v>210</v>
      </c>
      <c r="C213" s="6">
        <v>11.7</v>
      </c>
    </row>
    <row r="214" spans="2:3" ht="16.5">
      <c r="B214" s="3">
        <v>211</v>
      </c>
      <c r="C214" s="6">
        <v>8.5</v>
      </c>
    </row>
    <row r="215" spans="2:3" ht="16.5">
      <c r="B215" s="3">
        <v>212</v>
      </c>
      <c r="C215" s="6">
        <v>12.2</v>
      </c>
    </row>
    <row r="216" spans="2:3" ht="16.5">
      <c r="B216" s="3">
        <v>213</v>
      </c>
      <c r="C216" s="6">
        <v>6.3</v>
      </c>
    </row>
    <row r="217" spans="2:3" ht="16.5">
      <c r="B217" s="3">
        <v>214</v>
      </c>
      <c r="C217" s="6">
        <v>5.8</v>
      </c>
    </row>
    <row r="218" spans="2:3" ht="16.5">
      <c r="B218" s="3">
        <v>215</v>
      </c>
      <c r="C218" s="6">
        <v>11.1</v>
      </c>
    </row>
    <row r="219" spans="2:3" ht="16.5">
      <c r="B219" s="3">
        <v>216</v>
      </c>
      <c r="C219" s="6">
        <v>7.5</v>
      </c>
    </row>
    <row r="220" spans="2:3" ht="16.5">
      <c r="B220" s="3">
        <v>217</v>
      </c>
      <c r="C220" s="6">
        <v>10.9</v>
      </c>
    </row>
    <row r="221" spans="2:3" ht="16.5">
      <c r="B221" s="3">
        <v>218</v>
      </c>
      <c r="C221" s="6">
        <v>9</v>
      </c>
    </row>
    <row r="222" spans="2:3" ht="16.5">
      <c r="B222" s="3">
        <v>219</v>
      </c>
      <c r="C222" s="6">
        <v>8.7</v>
      </c>
    </row>
    <row r="223" spans="2:3" ht="16.5">
      <c r="B223" s="3">
        <v>220</v>
      </c>
      <c r="C223" s="6">
        <v>8.7</v>
      </c>
    </row>
    <row r="224" spans="2:3" ht="16.5">
      <c r="B224" s="3">
        <v>221</v>
      </c>
      <c r="C224" s="6">
        <v>8.7</v>
      </c>
    </row>
    <row r="225" spans="2:3" ht="16.5">
      <c r="B225" s="3">
        <v>222</v>
      </c>
      <c r="C225" s="6">
        <v>8.3</v>
      </c>
    </row>
    <row r="226" spans="2:3" ht="16.5">
      <c r="B226" s="3">
        <v>223</v>
      </c>
      <c r="C226" s="6">
        <v>10.9</v>
      </c>
    </row>
    <row r="227" spans="2:3" ht="16.5">
      <c r="B227" s="3">
        <v>224</v>
      </c>
      <c r="C227" s="6">
        <v>9</v>
      </c>
    </row>
    <row r="228" spans="2:3" ht="16.5">
      <c r="B228" s="3">
        <v>225</v>
      </c>
      <c r="C228" s="6">
        <v>8.7</v>
      </c>
    </row>
    <row r="229" spans="2:3" ht="16.5">
      <c r="B229" s="3">
        <v>226</v>
      </c>
      <c r="C229" s="6">
        <v>8.7</v>
      </c>
    </row>
    <row r="230" spans="2:3" ht="16.5">
      <c r="B230" s="3">
        <v>227</v>
      </c>
      <c r="C230" s="6">
        <v>8.7</v>
      </c>
    </row>
    <row r="231" spans="2:3" ht="16.5">
      <c r="B231" s="3">
        <v>228</v>
      </c>
      <c r="C231" s="6">
        <v>8.3</v>
      </c>
    </row>
    <row r="232" spans="2:3" ht="16.5">
      <c r="B232" s="3">
        <v>229</v>
      </c>
      <c r="C232" s="6">
        <v>8.3</v>
      </c>
    </row>
    <row r="233" spans="2:3" ht="16.5">
      <c r="B233" s="3">
        <v>230</v>
      </c>
      <c r="C233" s="6">
        <v>8.3</v>
      </c>
    </row>
  </sheetData>
  <mergeCells count="1">
    <mergeCell ref="F31:I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T71"/>
  <sheetViews>
    <sheetView tabSelected="1" workbookViewId="0" topLeftCell="D58">
      <selection activeCell="S60" sqref="S60"/>
    </sheetView>
  </sheetViews>
  <sheetFormatPr defaultColWidth="9.140625" defaultRowHeight="12.75"/>
  <cols>
    <col min="1" max="2" width="9.140625" style="4" customWidth="1"/>
    <col min="3" max="3" width="6.8515625" style="4" bestFit="1" customWidth="1"/>
    <col min="4" max="4" width="12.140625" style="4" bestFit="1" customWidth="1"/>
    <col min="5" max="5" width="10.57421875" style="4" bestFit="1" customWidth="1"/>
    <col min="6" max="6" width="15.00390625" style="4" bestFit="1" customWidth="1"/>
    <col min="7" max="7" width="9.57421875" style="4" bestFit="1" customWidth="1"/>
    <col min="8" max="8" width="7.57421875" style="4" bestFit="1" customWidth="1"/>
    <col min="9" max="9" width="12.140625" style="4" bestFit="1" customWidth="1"/>
    <col min="10" max="11" width="9.140625" style="4" customWidth="1"/>
    <col min="12" max="13" width="12.140625" style="4" bestFit="1" customWidth="1"/>
    <col min="14" max="16384" width="9.140625" style="4" customWidth="1"/>
  </cols>
  <sheetData>
    <row r="1" spans="7:13" ht="16.5">
      <c r="G1" s="29"/>
      <c r="H1" s="29"/>
      <c r="I1" s="29"/>
      <c r="J1" s="29"/>
      <c r="M1" s="53" t="s">
        <v>26</v>
      </c>
    </row>
    <row r="2" spans="7:16" ht="16.5">
      <c r="G2" s="29"/>
      <c r="H2" s="29"/>
      <c r="I2" s="29"/>
      <c r="M2" s="30" t="s">
        <v>5</v>
      </c>
      <c r="N2" s="31"/>
      <c r="O2" s="31"/>
      <c r="P2" s="31"/>
    </row>
    <row r="3" spans="4:18" ht="16.5">
      <c r="D3" s="3" t="s">
        <v>16</v>
      </c>
      <c r="E3" s="3" t="s">
        <v>13</v>
      </c>
      <c r="F3" s="3" t="s">
        <v>12</v>
      </c>
      <c r="G3" s="32" t="s">
        <v>9</v>
      </c>
      <c r="H3" s="3" t="s">
        <v>10</v>
      </c>
      <c r="I3" s="32" t="s">
        <v>11</v>
      </c>
      <c r="J3" s="3" t="s">
        <v>15</v>
      </c>
      <c r="K3" s="33" t="s">
        <v>16</v>
      </c>
      <c r="L3" s="3" t="s">
        <v>17</v>
      </c>
      <c r="M3" s="3" t="s">
        <v>12</v>
      </c>
      <c r="N3" s="3" t="s">
        <v>25</v>
      </c>
      <c r="O3" s="3" t="s">
        <v>27</v>
      </c>
      <c r="P3" s="3" t="s">
        <v>18</v>
      </c>
      <c r="Q3" s="3" t="s">
        <v>10</v>
      </c>
      <c r="R3" s="32" t="s">
        <v>19</v>
      </c>
    </row>
    <row r="4" spans="4:18" ht="16.5">
      <c r="D4" s="3">
        <v>1</v>
      </c>
      <c r="E4" s="3">
        <v>5</v>
      </c>
      <c r="F4" s="3">
        <v>6</v>
      </c>
      <c r="G4" s="34">
        <f>F4/F$14</f>
        <v>0.02608695652173913</v>
      </c>
      <c r="H4" s="3">
        <f>F4</f>
        <v>6</v>
      </c>
      <c r="I4" s="34">
        <f>H4/H$13</f>
        <v>0.02608695652173913</v>
      </c>
      <c r="J4" s="6">
        <f>I4*100</f>
        <v>2.608695652173913</v>
      </c>
      <c r="K4" s="33">
        <v>1</v>
      </c>
      <c r="L4" s="1">
        <v>5</v>
      </c>
      <c r="M4" s="3">
        <v>6</v>
      </c>
      <c r="N4" s="34">
        <v>0.0239388</v>
      </c>
      <c r="O4" s="35">
        <f>N4</f>
        <v>0.0239388</v>
      </c>
      <c r="P4" s="36">
        <f>O4*230</f>
        <v>5.505924</v>
      </c>
      <c r="Q4" s="6">
        <f>P4</f>
        <v>5.505924</v>
      </c>
      <c r="R4" s="6">
        <f>N4*100</f>
        <v>2.39388</v>
      </c>
    </row>
    <row r="5" spans="4:18" ht="16.5">
      <c r="D5" s="3">
        <v>2</v>
      </c>
      <c r="E5" s="3">
        <v>6</v>
      </c>
      <c r="F5" s="3">
        <v>9</v>
      </c>
      <c r="G5" s="34">
        <f aca="true" t="shared" si="0" ref="G5:G14">F5/F$14</f>
        <v>0.0391304347826087</v>
      </c>
      <c r="H5" s="3">
        <f aca="true" t="shared" si="1" ref="H5:H13">F5+H4</f>
        <v>15</v>
      </c>
      <c r="I5" s="34">
        <f aca="true" t="shared" si="2" ref="I5:I13">H5/H$13</f>
        <v>0.06521739130434782</v>
      </c>
      <c r="J5" s="6">
        <f aca="true" t="shared" si="3" ref="J5:J13">I5*100</f>
        <v>6.521739130434782</v>
      </c>
      <c r="K5" s="33">
        <v>2</v>
      </c>
      <c r="L5" s="1">
        <v>6</v>
      </c>
      <c r="M5" s="3">
        <v>9</v>
      </c>
      <c r="N5" s="34">
        <v>0.0644106</v>
      </c>
      <c r="O5" s="35">
        <f>N5-N4</f>
        <v>0.0404718</v>
      </c>
      <c r="P5" s="36">
        <f aca="true" t="shared" si="4" ref="P5:P13">O5*230</f>
        <v>9.308514</v>
      </c>
      <c r="Q5" s="6">
        <f>P5+Q4</f>
        <v>14.814438</v>
      </c>
      <c r="R5" s="6">
        <f aca="true" t="shared" si="5" ref="R5:R13">N5*100</f>
        <v>6.44106</v>
      </c>
    </row>
    <row r="6" spans="4:18" ht="16.5">
      <c r="D6" s="3">
        <v>3</v>
      </c>
      <c r="E6" s="3">
        <v>7</v>
      </c>
      <c r="F6" s="3">
        <v>18</v>
      </c>
      <c r="G6" s="34">
        <f t="shared" si="0"/>
        <v>0.0782608695652174</v>
      </c>
      <c r="H6" s="3">
        <f t="shared" si="1"/>
        <v>33</v>
      </c>
      <c r="I6" s="34">
        <f t="shared" si="2"/>
        <v>0.14347826086956522</v>
      </c>
      <c r="J6" s="6">
        <f t="shared" si="3"/>
        <v>14.347826086956522</v>
      </c>
      <c r="K6" s="33">
        <v>3</v>
      </c>
      <c r="L6" s="1">
        <v>7</v>
      </c>
      <c r="M6" s="3">
        <v>18</v>
      </c>
      <c r="N6" s="34">
        <v>0.144782</v>
      </c>
      <c r="O6" s="35">
        <f aca="true" t="shared" si="6" ref="O6:O12">N6-N5</f>
        <v>0.0803714</v>
      </c>
      <c r="P6" s="36">
        <f t="shared" si="4"/>
        <v>18.485422</v>
      </c>
      <c r="Q6" s="6">
        <f aca="true" t="shared" si="7" ref="Q6:Q13">P6+Q5</f>
        <v>33.29986</v>
      </c>
      <c r="R6" s="6">
        <f t="shared" si="5"/>
        <v>14.4782</v>
      </c>
    </row>
    <row r="7" spans="4:18" ht="16.5">
      <c r="D7" s="3">
        <v>4</v>
      </c>
      <c r="E7" s="3">
        <v>8</v>
      </c>
      <c r="F7" s="3">
        <v>28</v>
      </c>
      <c r="G7" s="34">
        <f t="shared" si="0"/>
        <v>0.12173913043478261</v>
      </c>
      <c r="H7" s="3">
        <f t="shared" si="1"/>
        <v>61</v>
      </c>
      <c r="I7" s="34">
        <f t="shared" si="2"/>
        <v>0.26521739130434785</v>
      </c>
      <c r="J7" s="6">
        <f t="shared" si="3"/>
        <v>26.521739130434785</v>
      </c>
      <c r="K7" s="33">
        <v>4</v>
      </c>
      <c r="L7" s="1">
        <v>8</v>
      </c>
      <c r="M7" s="3">
        <v>28</v>
      </c>
      <c r="N7" s="34">
        <v>0.274455</v>
      </c>
      <c r="O7" s="35">
        <f t="shared" si="6"/>
        <v>0.129673</v>
      </c>
      <c r="P7" s="36">
        <f t="shared" si="4"/>
        <v>29.824790000000004</v>
      </c>
      <c r="Q7" s="6">
        <f t="shared" si="7"/>
        <v>63.12465</v>
      </c>
      <c r="R7" s="6">
        <f t="shared" si="5"/>
        <v>27.4455</v>
      </c>
    </row>
    <row r="8" spans="4:18" ht="16.5">
      <c r="D8" s="3">
        <v>5</v>
      </c>
      <c r="E8" s="3">
        <v>9</v>
      </c>
      <c r="F8" s="3">
        <v>45</v>
      </c>
      <c r="G8" s="34">
        <f t="shared" si="0"/>
        <v>0.1956521739130435</v>
      </c>
      <c r="H8" s="3">
        <f t="shared" si="1"/>
        <v>106</v>
      </c>
      <c r="I8" s="34">
        <f t="shared" si="2"/>
        <v>0.4608695652173913</v>
      </c>
      <c r="J8" s="6">
        <f t="shared" si="3"/>
        <v>46.08695652173913</v>
      </c>
      <c r="K8" s="33">
        <v>5</v>
      </c>
      <c r="L8" s="1">
        <v>9</v>
      </c>
      <c r="M8" s="3">
        <v>45</v>
      </c>
      <c r="N8" s="34">
        <v>0.444444</v>
      </c>
      <c r="O8" s="35">
        <f t="shared" si="6"/>
        <v>0.169989</v>
      </c>
      <c r="P8" s="36">
        <f t="shared" si="4"/>
        <v>39.09747</v>
      </c>
      <c r="Q8" s="6">
        <f t="shared" si="7"/>
        <v>102.22212</v>
      </c>
      <c r="R8" s="6">
        <f t="shared" si="5"/>
        <v>44.4444</v>
      </c>
    </row>
    <row r="9" spans="4:20" ht="16.5">
      <c r="D9" s="3">
        <v>6</v>
      </c>
      <c r="E9" s="33">
        <v>10</v>
      </c>
      <c r="F9" s="33">
        <v>44</v>
      </c>
      <c r="G9" s="37">
        <f t="shared" si="0"/>
        <v>0.19130434782608696</v>
      </c>
      <c r="H9" s="33">
        <f t="shared" si="1"/>
        <v>150</v>
      </c>
      <c r="I9" s="37">
        <f t="shared" si="2"/>
        <v>0.6521739130434783</v>
      </c>
      <c r="J9" s="38">
        <f t="shared" si="3"/>
        <v>65.21739130434783</v>
      </c>
      <c r="K9" s="33">
        <v>6</v>
      </c>
      <c r="L9" s="2">
        <v>10</v>
      </c>
      <c r="M9" s="33">
        <v>44</v>
      </c>
      <c r="N9" s="39">
        <v>0.625511</v>
      </c>
      <c r="O9" s="39">
        <f t="shared" si="6"/>
        <v>0.18106700000000003</v>
      </c>
      <c r="P9" s="40">
        <f t="shared" si="4"/>
        <v>41.645410000000005</v>
      </c>
      <c r="Q9" s="38">
        <f t="shared" si="7"/>
        <v>143.86753000000002</v>
      </c>
      <c r="R9" s="38">
        <f t="shared" si="5"/>
        <v>62.551100000000005</v>
      </c>
      <c r="S9" s="41"/>
      <c r="T9" s="41"/>
    </row>
    <row r="10" spans="4:18" ht="16.5">
      <c r="D10" s="3">
        <v>7</v>
      </c>
      <c r="E10" s="3">
        <v>11</v>
      </c>
      <c r="F10" s="3">
        <v>33</v>
      </c>
      <c r="G10" s="34">
        <f t="shared" si="0"/>
        <v>0.14347826086956522</v>
      </c>
      <c r="H10" s="3">
        <f t="shared" si="1"/>
        <v>183</v>
      </c>
      <c r="I10" s="34">
        <f t="shared" si="2"/>
        <v>0.7956521739130434</v>
      </c>
      <c r="J10" s="6">
        <f t="shared" si="3"/>
        <v>79.56521739130434</v>
      </c>
      <c r="K10" s="33">
        <v>7</v>
      </c>
      <c r="L10" s="1">
        <v>11</v>
      </c>
      <c r="M10" s="3">
        <v>33</v>
      </c>
      <c r="N10" s="35">
        <v>0.782208</v>
      </c>
      <c r="O10" s="35">
        <f t="shared" si="6"/>
        <v>0.15669699999999998</v>
      </c>
      <c r="P10" s="36">
        <f t="shared" si="4"/>
        <v>36.04030999999999</v>
      </c>
      <c r="Q10" s="6">
        <f t="shared" si="7"/>
        <v>179.90784000000002</v>
      </c>
      <c r="R10" s="6">
        <f t="shared" si="5"/>
        <v>78.2208</v>
      </c>
    </row>
    <row r="11" spans="4:18" ht="16.5">
      <c r="D11" s="3">
        <v>8</v>
      </c>
      <c r="E11" s="3">
        <v>12</v>
      </c>
      <c r="F11" s="3">
        <v>27</v>
      </c>
      <c r="G11" s="34">
        <f t="shared" si="0"/>
        <v>0.11739130434782609</v>
      </c>
      <c r="H11" s="3">
        <f t="shared" si="1"/>
        <v>210</v>
      </c>
      <c r="I11" s="34">
        <f t="shared" si="2"/>
        <v>0.9130434782608695</v>
      </c>
      <c r="J11" s="6">
        <f t="shared" si="3"/>
        <v>91.30434782608695</v>
      </c>
      <c r="K11" s="33">
        <v>8</v>
      </c>
      <c r="L11" s="1">
        <v>12</v>
      </c>
      <c r="M11" s="3">
        <v>27</v>
      </c>
      <c r="N11" s="35">
        <v>0.892393</v>
      </c>
      <c r="O11" s="35">
        <f t="shared" si="6"/>
        <v>0.11018499999999998</v>
      </c>
      <c r="P11" s="36">
        <f t="shared" si="4"/>
        <v>25.342549999999996</v>
      </c>
      <c r="Q11" s="6">
        <f t="shared" si="7"/>
        <v>205.25039</v>
      </c>
      <c r="R11" s="6">
        <f t="shared" si="5"/>
        <v>89.2393</v>
      </c>
    </row>
    <row r="12" spans="4:18" ht="16.5">
      <c r="D12" s="3">
        <v>9</v>
      </c>
      <c r="E12" s="3">
        <v>13</v>
      </c>
      <c r="F12" s="3">
        <v>7</v>
      </c>
      <c r="G12" s="34">
        <f t="shared" si="0"/>
        <v>0.030434782608695653</v>
      </c>
      <c r="H12" s="3">
        <f t="shared" si="1"/>
        <v>217</v>
      </c>
      <c r="I12" s="34">
        <f t="shared" si="2"/>
        <v>0.9434782608695652</v>
      </c>
      <c r="J12" s="6">
        <f t="shared" si="3"/>
        <v>94.34782608695652</v>
      </c>
      <c r="K12" s="33">
        <v>9</v>
      </c>
      <c r="L12" s="1">
        <v>13</v>
      </c>
      <c r="M12" s="3">
        <v>7</v>
      </c>
      <c r="N12" s="35">
        <v>0.955345</v>
      </c>
      <c r="O12" s="35">
        <f t="shared" si="6"/>
        <v>0.06295200000000001</v>
      </c>
      <c r="P12" s="36">
        <f t="shared" si="4"/>
        <v>14.478960000000002</v>
      </c>
      <c r="Q12" s="6">
        <f t="shared" si="7"/>
        <v>219.72935</v>
      </c>
      <c r="R12" s="6">
        <f t="shared" si="5"/>
        <v>95.5345</v>
      </c>
    </row>
    <row r="13" spans="4:18" ht="16.5">
      <c r="D13" s="3">
        <v>10</v>
      </c>
      <c r="E13" s="3">
        <v>14</v>
      </c>
      <c r="F13" s="3">
        <v>13</v>
      </c>
      <c r="G13" s="34">
        <f t="shared" si="0"/>
        <v>0.05652173913043478</v>
      </c>
      <c r="H13" s="3">
        <f t="shared" si="1"/>
        <v>230</v>
      </c>
      <c r="I13" s="34">
        <f t="shared" si="2"/>
        <v>1</v>
      </c>
      <c r="J13" s="6">
        <f t="shared" si="3"/>
        <v>100</v>
      </c>
      <c r="K13" s="33">
        <v>10</v>
      </c>
      <c r="L13" s="1">
        <v>14</v>
      </c>
      <c r="M13" s="3">
        <v>13</v>
      </c>
      <c r="N13" s="35">
        <v>0.999798</v>
      </c>
      <c r="O13" s="42">
        <v>0.0445</v>
      </c>
      <c r="P13" s="36">
        <f t="shared" si="4"/>
        <v>10.235</v>
      </c>
      <c r="Q13" s="6">
        <f t="shared" si="7"/>
        <v>229.96435000000002</v>
      </c>
      <c r="R13" s="6">
        <f t="shared" si="5"/>
        <v>99.9798</v>
      </c>
    </row>
    <row r="14" spans="4:18" ht="16.5">
      <c r="D14" s="32"/>
      <c r="E14" s="43" t="s">
        <v>14</v>
      </c>
      <c r="F14" s="44">
        <f>SUM(F4:F13)</f>
        <v>230</v>
      </c>
      <c r="G14" s="45">
        <f t="shared" si="0"/>
        <v>1</v>
      </c>
      <c r="H14" s="46"/>
      <c r="I14" s="46"/>
      <c r="J14" s="3"/>
      <c r="K14" s="32"/>
      <c r="L14" s="47" t="s">
        <v>14</v>
      </c>
      <c r="M14" s="44">
        <f>SUM(M4:M13)</f>
        <v>230</v>
      </c>
      <c r="N14" s="45"/>
      <c r="O14" s="45">
        <f>SUM(O4:O13)</f>
        <v>0.999845</v>
      </c>
      <c r="P14" s="48">
        <f>SUM(P4:P13)</f>
        <v>229.96435000000002</v>
      </c>
      <c r="Q14" s="32"/>
      <c r="R14" s="32"/>
    </row>
    <row r="15" spans="5:7" ht="16.5">
      <c r="E15" s="23"/>
      <c r="F15" s="23"/>
      <c r="G15" s="23"/>
    </row>
    <row r="16" ht="16.5">
      <c r="Q16" s="49"/>
    </row>
    <row r="39" spans="10:13" ht="16.5">
      <c r="J39" s="12">
        <v>5</v>
      </c>
      <c r="K39" s="50">
        <v>0.0136118</v>
      </c>
      <c r="L39" s="50">
        <f>K39</f>
        <v>0.0136118</v>
      </c>
      <c r="M39" s="51">
        <f>L39*230</f>
        <v>3.130714</v>
      </c>
    </row>
    <row r="40" spans="10:13" ht="16.5">
      <c r="J40" s="12">
        <v>6</v>
      </c>
      <c r="K40" s="50">
        <v>0.0401792</v>
      </c>
      <c r="L40" s="50">
        <f>K40-K39</f>
        <v>0.026567399999999998</v>
      </c>
      <c r="M40" s="51">
        <f aca="true" t="shared" si="8" ref="M40:M52">L40*230</f>
        <v>6.110501999999999</v>
      </c>
    </row>
    <row r="41" spans="10:13" ht="16.5">
      <c r="J41" s="12">
        <v>7</v>
      </c>
      <c r="K41" s="50">
        <v>0.0987124</v>
      </c>
      <c r="L41" s="50">
        <f aca="true" t="shared" si="9" ref="L41:L51">K41-K40</f>
        <v>0.05853320000000001</v>
      </c>
      <c r="M41" s="51">
        <f t="shared" si="8"/>
        <v>13.462636000000002</v>
      </c>
    </row>
    <row r="42" spans="10:13" ht="16.5">
      <c r="J42" s="12">
        <v>8</v>
      </c>
      <c r="K42" s="50">
        <v>0.203485</v>
      </c>
      <c r="L42" s="50">
        <f t="shared" si="9"/>
        <v>0.1047726</v>
      </c>
      <c r="M42" s="51">
        <f t="shared" si="8"/>
        <v>24.097697999999998</v>
      </c>
    </row>
    <row r="43" spans="10:13" ht="16.5">
      <c r="J43" s="12">
        <v>9</v>
      </c>
      <c r="K43" s="50">
        <v>0.355858</v>
      </c>
      <c r="L43" s="50">
        <f t="shared" si="9"/>
        <v>0.152373</v>
      </c>
      <c r="M43" s="51">
        <f t="shared" si="8"/>
        <v>35.045790000000004</v>
      </c>
    </row>
    <row r="44" spans="10:13" ht="16.5">
      <c r="J44" s="12">
        <v>10</v>
      </c>
      <c r="K44" s="50">
        <v>0.535914</v>
      </c>
      <c r="L44" s="50">
        <f t="shared" si="9"/>
        <v>0.180056</v>
      </c>
      <c r="M44" s="51">
        <f t="shared" si="8"/>
        <v>41.41288</v>
      </c>
    </row>
    <row r="45" spans="10:13" ht="16.5">
      <c r="J45" s="12">
        <v>11</v>
      </c>
      <c r="K45" s="50">
        <v>0.708782</v>
      </c>
      <c r="L45" s="50">
        <f t="shared" si="9"/>
        <v>0.17286800000000002</v>
      </c>
      <c r="M45" s="51">
        <f t="shared" si="8"/>
        <v>39.759640000000005</v>
      </c>
    </row>
    <row r="46" spans="10:13" ht="16.5">
      <c r="J46" s="12">
        <v>12</v>
      </c>
      <c r="K46" s="50">
        <v>0.843636</v>
      </c>
      <c r="L46" s="50">
        <f t="shared" si="9"/>
        <v>0.13485400000000003</v>
      </c>
      <c r="M46" s="51">
        <f t="shared" si="8"/>
        <v>31.016420000000007</v>
      </c>
    </row>
    <row r="47" spans="10:13" ht="16.5">
      <c r="J47" s="12">
        <v>13</v>
      </c>
      <c r="K47" s="50">
        <v>0.929111</v>
      </c>
      <c r="L47" s="50">
        <f t="shared" si="9"/>
        <v>0.08547499999999997</v>
      </c>
      <c r="M47" s="51">
        <f t="shared" si="8"/>
        <v>19.659249999999993</v>
      </c>
    </row>
    <row r="48" spans="10:13" ht="16.5">
      <c r="J48" s="12">
        <v>14</v>
      </c>
      <c r="K48" s="50">
        <v>0.973128</v>
      </c>
      <c r="L48" s="50">
        <f t="shared" si="9"/>
        <v>0.04401699999999997</v>
      </c>
      <c r="M48" s="51">
        <f t="shared" si="8"/>
        <v>10.123909999999993</v>
      </c>
    </row>
    <row r="49" spans="10:13" ht="16.5">
      <c r="J49" s="12">
        <v>15</v>
      </c>
      <c r="K49" s="50">
        <v>0.991543</v>
      </c>
      <c r="L49" s="50">
        <f t="shared" si="9"/>
        <v>0.01841499999999996</v>
      </c>
      <c r="M49" s="51">
        <f t="shared" si="8"/>
        <v>4.23544999999999</v>
      </c>
    </row>
    <row r="50" spans="10:13" ht="16.5">
      <c r="J50" s="12">
        <v>16</v>
      </c>
      <c r="K50" s="50">
        <v>0.997802</v>
      </c>
      <c r="L50" s="50">
        <f t="shared" si="9"/>
        <v>0.0062590000000000146</v>
      </c>
      <c r="M50" s="51">
        <f t="shared" si="8"/>
        <v>1.4395700000000033</v>
      </c>
    </row>
    <row r="51" spans="10:13" ht="16.5">
      <c r="J51" s="12">
        <v>17</v>
      </c>
      <c r="K51" s="50">
        <v>0.99953</v>
      </c>
      <c r="L51" s="50">
        <f t="shared" si="9"/>
        <v>0.0017280000000000628</v>
      </c>
      <c r="M51" s="51">
        <f t="shared" si="8"/>
        <v>0.39744000000001445</v>
      </c>
    </row>
    <row r="52" spans="11:13" ht="16.5">
      <c r="K52" s="12"/>
      <c r="L52" s="50">
        <f>SUM(L39:L51)</f>
        <v>0.99953</v>
      </c>
      <c r="M52" s="52">
        <f t="shared" si="8"/>
        <v>229.89190000000002</v>
      </c>
    </row>
    <row r="60" spans="5:8" ht="16.5">
      <c r="E60" s="54" t="s">
        <v>16</v>
      </c>
      <c r="F60" s="54" t="s">
        <v>30</v>
      </c>
      <c r="G60" s="54" t="s">
        <v>29</v>
      </c>
      <c r="H60" s="54" t="s">
        <v>28</v>
      </c>
    </row>
    <row r="61" spans="5:8" ht="16.5">
      <c r="E61" s="54">
        <v>1</v>
      </c>
      <c r="F61" s="54">
        <v>5</v>
      </c>
      <c r="G61" s="54">
        <v>6</v>
      </c>
      <c r="H61" s="55">
        <v>5.505924</v>
      </c>
    </row>
    <row r="62" spans="5:8" ht="16.5">
      <c r="E62" s="54">
        <v>2</v>
      </c>
      <c r="F62" s="54">
        <v>6</v>
      </c>
      <c r="G62" s="54">
        <v>9</v>
      </c>
      <c r="H62" s="55">
        <v>9.308514</v>
      </c>
    </row>
    <row r="63" spans="5:8" ht="16.5">
      <c r="E63" s="54">
        <v>3</v>
      </c>
      <c r="F63" s="54">
        <v>7</v>
      </c>
      <c r="G63" s="54">
        <v>18</v>
      </c>
      <c r="H63" s="55">
        <v>18.485422</v>
      </c>
    </row>
    <row r="64" spans="5:8" ht="16.5">
      <c r="E64" s="54">
        <v>4</v>
      </c>
      <c r="F64" s="54">
        <v>8</v>
      </c>
      <c r="G64" s="54">
        <v>28</v>
      </c>
      <c r="H64" s="55">
        <v>29.824790000000004</v>
      </c>
    </row>
    <row r="65" spans="5:8" ht="16.5">
      <c r="E65" s="54">
        <v>5</v>
      </c>
      <c r="F65" s="54">
        <v>9</v>
      </c>
      <c r="G65" s="54">
        <v>45</v>
      </c>
      <c r="H65" s="55">
        <v>39.09747</v>
      </c>
    </row>
    <row r="66" spans="5:8" ht="16.5">
      <c r="E66" s="54">
        <v>6</v>
      </c>
      <c r="F66" s="54">
        <v>10</v>
      </c>
      <c r="G66" s="54">
        <v>44</v>
      </c>
      <c r="H66" s="55">
        <v>41.645410000000005</v>
      </c>
    </row>
    <row r="67" spans="5:8" ht="16.5">
      <c r="E67" s="54">
        <v>7</v>
      </c>
      <c r="F67" s="54">
        <v>11</v>
      </c>
      <c r="G67" s="54">
        <v>33</v>
      </c>
      <c r="H67" s="55">
        <v>36.04030999999999</v>
      </c>
    </row>
    <row r="68" spans="5:8" ht="16.5">
      <c r="E68" s="54">
        <v>8</v>
      </c>
      <c r="F68" s="54">
        <v>12</v>
      </c>
      <c r="G68" s="54">
        <v>27</v>
      </c>
      <c r="H68" s="55">
        <v>25.342549999999996</v>
      </c>
    </row>
    <row r="69" spans="5:8" ht="16.5">
      <c r="E69" s="54">
        <v>9</v>
      </c>
      <c r="F69" s="54">
        <v>13</v>
      </c>
      <c r="G69" s="54">
        <v>7</v>
      </c>
      <c r="H69" s="55">
        <v>14.478960000000002</v>
      </c>
    </row>
    <row r="70" spans="5:8" ht="16.5">
      <c r="E70" s="54">
        <v>10</v>
      </c>
      <c r="F70" s="54">
        <v>14</v>
      </c>
      <c r="G70" s="54">
        <v>13</v>
      </c>
      <c r="H70" s="55">
        <v>10.235</v>
      </c>
    </row>
    <row r="71" spans="5:8" ht="16.5">
      <c r="E71" s="3"/>
      <c r="F71" s="3"/>
      <c r="G71" s="3">
        <f>SUM(G61:G70)</f>
        <v>230</v>
      </c>
      <c r="H71" s="3">
        <f>SUM(H61:H70)</f>
        <v>229.96435000000002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2008-04-21T22:41:42Z</cp:lastPrinted>
  <dcterms:created xsi:type="dcterms:W3CDTF">2008-04-19T13:35:34Z</dcterms:created>
  <dcterms:modified xsi:type="dcterms:W3CDTF">2009-07-16T07:18:44Z</dcterms:modified>
  <cp:category/>
  <cp:version/>
  <cp:contentType/>
  <cp:contentStatus/>
</cp:coreProperties>
</file>