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ongHop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  <author>User</author>
  </authors>
  <commentList>
    <comment ref="E4" authorId="0">
      <text>
        <r>
          <rPr>
            <b/>
            <sz val="8"/>
            <rFont val="Tahoma"/>
            <family val="0"/>
          </rPr>
          <t>Dau tieng Viet, Pmem Virus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Doi he dem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Desktop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>2 ba`i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2 ba`i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2 ba`i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4,5,6. SV tu cham</t>
        </r>
        <r>
          <rPr>
            <sz val="8"/>
            <rFont val="Tahoma"/>
            <family val="0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0"/>
          </rPr>
          <t>Chat trong lop, ko lam bai duoc, -3</t>
        </r>
        <r>
          <rPr>
            <sz val="8"/>
            <rFont val="Tahoma"/>
            <family val="0"/>
          </rPr>
          <t xml:space="preserve">
</t>
        </r>
      </text>
    </comment>
    <comment ref="N22" authorId="1">
      <text>
        <r>
          <rPr>
            <b/>
            <sz val="9"/>
            <rFont val="Tahoma"/>
            <family val="0"/>
          </rPr>
          <t xml:space="preserve">Cham chuoc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<sst xmlns="http://schemas.openxmlformats.org/spreadsheetml/2006/main" count="121" uniqueCount="110">
  <si>
    <t>ĐIỂM TỔNG HỢP</t>
  </si>
  <si>
    <t>STT</t>
  </si>
  <si>
    <t>HỌ</t>
  </si>
  <si>
    <t>TÊN</t>
  </si>
  <si>
    <t>MSSV</t>
  </si>
  <si>
    <t>Đồ án</t>
  </si>
  <si>
    <t>FINAL</t>
  </si>
  <si>
    <t>GHI CHÚ</t>
  </si>
  <si>
    <t>MÔN THDC - TC08TY</t>
  </si>
  <si>
    <t>Ktra</t>
  </si>
  <si>
    <t>Võ Vương Lê</t>
  </si>
  <si>
    <t>Ánh</t>
  </si>
  <si>
    <t>Võ Thị Kim</t>
  </si>
  <si>
    <t>Oanh</t>
  </si>
  <si>
    <t>Phan Quốc</t>
  </si>
  <si>
    <t>Bảo</t>
  </si>
  <si>
    <t>Võ Thành</t>
  </si>
  <si>
    <t>Cang</t>
  </si>
  <si>
    <t>Phạm Hoàng</t>
  </si>
  <si>
    <t>Quỳnh</t>
  </si>
  <si>
    <t>Trương Thị Kim</t>
  </si>
  <si>
    <t>Dung</t>
  </si>
  <si>
    <t>Nguyễn Quốc</t>
  </si>
  <si>
    <t>Dũ</t>
  </si>
  <si>
    <t xml:space="preserve">Nguyễn Thị </t>
  </si>
  <si>
    <t>Hạnh</t>
  </si>
  <si>
    <t>Vũ Đức</t>
  </si>
  <si>
    <t>Hà</t>
  </si>
  <si>
    <t>Võ Hùng</t>
  </si>
  <si>
    <t>Hiền</t>
  </si>
  <si>
    <t>Đoàn Quang</t>
  </si>
  <si>
    <t>Vinh</t>
  </si>
  <si>
    <t>Nguyễn Thị Thu</t>
  </si>
  <si>
    <t>Hoa</t>
  </si>
  <si>
    <t>Trương Minh</t>
  </si>
  <si>
    <t>Hùng</t>
  </si>
  <si>
    <t>Nguyễn Đình</t>
  </si>
  <si>
    <t>Huy</t>
  </si>
  <si>
    <t xml:space="preserve">Phạm Thái </t>
  </si>
  <si>
    <t>Lâm</t>
  </si>
  <si>
    <t>Phạm Thanh</t>
  </si>
  <si>
    <t>Liêm</t>
  </si>
  <si>
    <t>Bùi Văn</t>
  </si>
  <si>
    <t>Lực</t>
  </si>
  <si>
    <t xml:space="preserve">Trần Hoàng </t>
  </si>
  <si>
    <t>Long</t>
  </si>
  <si>
    <t>Nguyễn Thành</t>
  </si>
  <si>
    <t>Luân</t>
  </si>
  <si>
    <t>Nguyễn Hoàng Thảo</t>
  </si>
  <si>
    <t>Ly</t>
  </si>
  <si>
    <t>Nguyễn Huỳnh Ngọc</t>
  </si>
  <si>
    <t>Mỹ</t>
  </si>
  <si>
    <t>Nguyễn Văn</t>
  </si>
  <si>
    <t>Đại</t>
  </si>
  <si>
    <t>Nguyễn Tấn</t>
  </si>
  <si>
    <t>Đạm</t>
  </si>
  <si>
    <t>Nguyễn THị Kim</t>
  </si>
  <si>
    <t>Ngân</t>
  </si>
  <si>
    <t>Ngô Ánh</t>
  </si>
  <si>
    <t>Ngọc</t>
  </si>
  <si>
    <t>Phan Thành</t>
  </si>
  <si>
    <t>Nhân</t>
  </si>
  <si>
    <t>Lê Hiệp</t>
  </si>
  <si>
    <t>Đoàn</t>
  </si>
  <si>
    <t>Phong</t>
  </si>
  <si>
    <t>Trần Hữu</t>
  </si>
  <si>
    <t>Phước</t>
  </si>
  <si>
    <t>Nguyễn Trọng</t>
  </si>
  <si>
    <t>Phú</t>
  </si>
  <si>
    <t>Phạm THị Quỳnh</t>
  </si>
  <si>
    <t>Phúc</t>
  </si>
  <si>
    <t>Nguyễn Hoàng</t>
  </si>
  <si>
    <t>Sơn</t>
  </si>
  <si>
    <t>Tân</t>
  </si>
  <si>
    <t>Nguyễn Đức</t>
  </si>
  <si>
    <t>Tài</t>
  </si>
  <si>
    <t xml:space="preserve">Lê THị Diễm </t>
  </si>
  <si>
    <t>Thanh</t>
  </si>
  <si>
    <t xml:space="preserve">Phạm THị Bảo </t>
  </si>
  <si>
    <t>Thái</t>
  </si>
  <si>
    <t xml:space="preserve">Trần </t>
  </si>
  <si>
    <t>Thịnh</t>
  </si>
  <si>
    <t>Văn Phú</t>
  </si>
  <si>
    <t>THịnh</t>
  </si>
  <si>
    <t>Huỳnh Thị Minh</t>
  </si>
  <si>
    <t>Thời</t>
  </si>
  <si>
    <t>Nguyễn Thị Thanh</t>
  </si>
  <si>
    <t>Thúy</t>
  </si>
  <si>
    <t>Mai THị Mỹ</t>
  </si>
  <si>
    <t>Tiên</t>
  </si>
  <si>
    <t>Tô Thanh</t>
  </si>
  <si>
    <t>Toàn</t>
  </si>
  <si>
    <t>Nguyễn Thị Quỳnh</t>
  </si>
  <si>
    <t>Trang</t>
  </si>
  <si>
    <t>Phương Trọng</t>
  </si>
  <si>
    <t>Trí</t>
  </si>
  <si>
    <t>Nguyễn Xuân</t>
  </si>
  <si>
    <t>Triều</t>
  </si>
  <si>
    <t>Vũ Quang</t>
  </si>
  <si>
    <t>Tuấn</t>
  </si>
  <si>
    <t>Huỳnh Hoàng</t>
  </si>
  <si>
    <t>Nguyễn Tiến</t>
  </si>
  <si>
    <t>Nguyễn Minh</t>
  </si>
  <si>
    <t>Tùng</t>
  </si>
  <si>
    <t>Trương Huỳnh</t>
  </si>
  <si>
    <t>Việt</t>
  </si>
  <si>
    <t>Nguyễn Thị Mai</t>
  </si>
  <si>
    <t>Khanh</t>
  </si>
  <si>
    <t>Bùi Thúy</t>
  </si>
  <si>
    <t>Thi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</si>
</sst>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-;#,##0&quot;VND&quot;\-"/>
    <numFmt numFmtId="165" formatCode="#,##0&quot;VND&quot;_-;[Red]#,##0&quot;VND&quot;\-"/>
    <numFmt numFmtId="166" formatCode="#,##0.00&quot;VND&quot;_-;#,##0.00&quot;VND&quot;\-"/>
    <numFmt numFmtId="167" formatCode="#,##0.00&quot;VND&quot;_-;[Red]#,##0.00&quot;VND&quot;\-"/>
    <numFmt numFmtId="168" formatCode="_-* #,##0&quot;VND&quot;_-;_-* #,##0&quot;VND&quot;\-;_-* &quot;-&quot;&quot;VND&quot;_-;_-@_-"/>
    <numFmt numFmtId="169" formatCode="_-* #,##0_V_N_D_-;_-* #,##0_V_N_D\-;_-* &quot;-&quot;_V_N_D_-;_-@_-"/>
    <numFmt numFmtId="170" formatCode="_-* #,##0.00&quot;VND&quot;_-;_-* #,##0.00&quot;VND&quot;\-;_-* &quot;-&quot;??&quot;VND&quot;_-;_-@_-"/>
    <numFmt numFmtId="171" formatCode="_-* #,##0.00_V_N_D_-;_-* #,##0.00_V_N_D\-;_-* &quot;-&quot;??_V_N_D_-;_-@_-"/>
    <numFmt numFmtId="172" formatCode="#,##0&quot;VND&quot;_);\(#,##0&quot;VND&quot;\)"/>
    <numFmt numFmtId="173" formatCode="#,##0&quot;VND&quot;_);[Red]\(#,##0&quot;VND&quot;\)"/>
    <numFmt numFmtId="174" formatCode="#,##0.00&quot;VND&quot;_);\(#,##0.00&quot;VND&quot;\)"/>
    <numFmt numFmtId="175" formatCode="#,##0.00&quot;VND&quot;_);[Red]\(#,##0.00&quot;VND&quot;\)"/>
    <numFmt numFmtId="176" formatCode="_ * #,##0_)&quot;VND&quot;_ ;_ * \(#,##0\)&quot;VND&quot;_ ;_ * &quot;-&quot;_)&quot;VND&quot;_ ;_ @_ "/>
    <numFmt numFmtId="177" formatCode="_ * #,##0_)_V_N_D_ ;_ * \(#,##0\)_V_N_D_ ;_ * &quot;-&quot;_)_V_N_D_ ;_ @_ "/>
    <numFmt numFmtId="178" formatCode="_ * #,##0.00_)&quot;VND&quot;_ ;_ * \(#,##0.00\)&quot;VND&quot;_ ;_ * &quot;-&quot;??_)&quot;VND&quot;_ ;_ @_ "/>
    <numFmt numFmtId="179" formatCode="_ * #,##0.00_)_V_N_D_ ;_ * \(#,##0.00\)_V_N_D_ ;_ * &quot;-&quot;??_)_V_N_D_ ;_ @_ 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M39" sqref="M39"/>
    </sheetView>
  </sheetViews>
  <sheetFormatPr defaultColWidth="9.140625" defaultRowHeight="12.75"/>
  <cols>
    <col min="1" max="1" width="5.7109375" style="1" bestFit="1" customWidth="1"/>
    <col min="2" max="2" width="21.8515625" style="1" bestFit="1" customWidth="1"/>
    <col min="3" max="3" width="8.28125" style="1" bestFit="1" customWidth="1"/>
    <col min="4" max="4" width="7.7109375" style="1" hidden="1" customWidth="1"/>
    <col min="5" max="8" width="5.140625" style="1" hidden="1" customWidth="1"/>
    <col min="9" max="9" width="9.00390625" style="1" bestFit="1" customWidth="1"/>
    <col min="10" max="10" width="5.8515625" style="1" hidden="1" customWidth="1"/>
    <col min="11" max="11" width="6.421875" style="1" bestFit="1" customWidth="1"/>
    <col min="12" max="12" width="7.7109375" style="1" hidden="1" customWidth="1"/>
    <col min="13" max="13" width="6.140625" style="1" bestFit="1" customWidth="1"/>
    <col min="14" max="15" width="6.421875" style="1" bestFit="1" customWidth="1"/>
    <col min="16" max="16" width="9.00390625" style="1" bestFit="1" customWidth="1"/>
    <col min="17" max="17" width="11.00390625" style="1" bestFit="1" customWidth="1"/>
    <col min="18" max="18" width="4.8515625" style="1" customWidth="1"/>
    <col min="19" max="16384" width="9.140625" style="1" customWidth="1"/>
  </cols>
  <sheetData>
    <row r="1" spans="1:17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0.25">
      <c r="A2" s="5" t="s">
        <v>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5"/>
    <row r="4" spans="1:18" ht="15.75">
      <c r="A4" s="3" t="s">
        <v>1</v>
      </c>
      <c r="B4" s="3" t="s">
        <v>2</v>
      </c>
      <c r="C4" s="3" t="s">
        <v>3</v>
      </c>
      <c r="D4" s="3" t="s">
        <v>4</v>
      </c>
      <c r="E4" s="3">
        <v>1</v>
      </c>
      <c r="F4" s="3">
        <v>2</v>
      </c>
      <c r="G4" s="3">
        <v>3</v>
      </c>
      <c r="H4" s="3">
        <v>4</v>
      </c>
      <c r="I4" s="4">
        <v>0.1</v>
      </c>
      <c r="J4" s="3" t="s">
        <v>9</v>
      </c>
      <c r="K4" s="4">
        <v>0.1</v>
      </c>
      <c r="L4" s="3" t="s">
        <v>5</v>
      </c>
      <c r="M4" s="4">
        <v>0.2</v>
      </c>
      <c r="N4" s="4" t="s">
        <v>109</v>
      </c>
      <c r="O4" s="4">
        <v>0.6</v>
      </c>
      <c r="P4" s="4" t="s">
        <v>6</v>
      </c>
      <c r="Q4" s="3" t="s">
        <v>7</v>
      </c>
      <c r="R4" s="2"/>
    </row>
    <row r="5" spans="1:18" ht="15">
      <c r="A5" s="2">
        <v>1</v>
      </c>
      <c r="B5" s="2" t="s">
        <v>10</v>
      </c>
      <c r="C5" s="2" t="s">
        <v>11</v>
      </c>
      <c r="D5" s="2"/>
      <c r="E5" s="2">
        <v>7</v>
      </c>
      <c r="F5" s="2"/>
      <c r="G5" s="2">
        <v>6</v>
      </c>
      <c r="H5" s="2">
        <v>9.5</v>
      </c>
      <c r="I5" s="2">
        <f>SUM(E5:H5)/4*0.1</f>
        <v>0.5625</v>
      </c>
      <c r="J5" s="2">
        <v>6</v>
      </c>
      <c r="K5" s="2">
        <f>J5*0.1</f>
        <v>0.6000000000000001</v>
      </c>
      <c r="L5" s="2">
        <v>1</v>
      </c>
      <c r="M5" s="2">
        <f>L5*0.2</f>
        <v>0.2</v>
      </c>
      <c r="N5" s="2">
        <v>9</v>
      </c>
      <c r="O5" s="2">
        <f>N5*0.6</f>
        <v>5.3999999999999995</v>
      </c>
      <c r="P5" s="2">
        <f>I5+K5+M5+O5</f>
        <v>6.762499999999999</v>
      </c>
      <c r="Q5" s="2">
        <f>ROUND(P5,1)</f>
        <v>6.8</v>
      </c>
      <c r="R5" s="2">
        <f>ROUND(P5,0)</f>
        <v>7</v>
      </c>
    </row>
    <row r="6" spans="1:18" ht="15">
      <c r="A6" s="2">
        <v>2</v>
      </c>
      <c r="B6" s="2" t="s">
        <v>14</v>
      </c>
      <c r="C6" s="2" t="s">
        <v>15</v>
      </c>
      <c r="D6" s="2"/>
      <c r="E6" s="2">
        <v>8</v>
      </c>
      <c r="F6" s="2">
        <v>9</v>
      </c>
      <c r="G6" s="2">
        <v>9</v>
      </c>
      <c r="H6" s="2">
        <v>7</v>
      </c>
      <c r="I6" s="2">
        <f aca="true" t="shared" si="0" ref="I6:I59">SUM(E6:H6)/4*0.1</f>
        <v>0.8250000000000001</v>
      </c>
      <c r="J6" s="2">
        <v>7.5</v>
      </c>
      <c r="K6" s="2">
        <f aca="true" t="shared" si="1" ref="K6:K59">J6*0.1</f>
        <v>0.75</v>
      </c>
      <c r="L6" s="2">
        <v>8</v>
      </c>
      <c r="M6" s="2">
        <f aca="true" t="shared" si="2" ref="M6:M59">L6*0.2</f>
        <v>1.6</v>
      </c>
      <c r="N6" s="2">
        <v>5.5</v>
      </c>
      <c r="O6" s="2">
        <f aca="true" t="shared" si="3" ref="O6:O59">N6*0.6</f>
        <v>3.3</v>
      </c>
      <c r="P6" s="2">
        <f aca="true" t="shared" si="4" ref="P6:P59">I6+K6+M6+O6</f>
        <v>6.475</v>
      </c>
      <c r="Q6" s="2">
        <f aca="true" t="shared" si="5" ref="Q6:Q59">ROUND(P6,1)</f>
        <v>6.5</v>
      </c>
      <c r="R6" s="2">
        <f aca="true" t="shared" si="6" ref="R6:R59">ROUND(P6,0)</f>
        <v>6</v>
      </c>
    </row>
    <row r="7" spans="1:18" ht="15">
      <c r="A7" s="2">
        <v>3</v>
      </c>
      <c r="B7" s="2" t="s">
        <v>16</v>
      </c>
      <c r="C7" s="2" t="s">
        <v>17</v>
      </c>
      <c r="D7" s="2"/>
      <c r="E7" s="2">
        <v>7</v>
      </c>
      <c r="F7" s="2">
        <v>7</v>
      </c>
      <c r="G7" s="2">
        <v>6</v>
      </c>
      <c r="H7" s="2">
        <v>9</v>
      </c>
      <c r="I7" s="2">
        <f t="shared" si="0"/>
        <v>0.7250000000000001</v>
      </c>
      <c r="J7" s="2">
        <v>8</v>
      </c>
      <c r="K7" s="2">
        <f t="shared" si="1"/>
        <v>0.8</v>
      </c>
      <c r="L7" s="2">
        <v>7</v>
      </c>
      <c r="M7" s="2">
        <f t="shared" si="2"/>
        <v>1.4000000000000001</v>
      </c>
      <c r="N7" s="2">
        <v>7</v>
      </c>
      <c r="O7" s="2">
        <f t="shared" si="3"/>
        <v>4.2</v>
      </c>
      <c r="P7" s="2">
        <f t="shared" si="4"/>
        <v>7.125</v>
      </c>
      <c r="Q7" s="2">
        <f t="shared" si="5"/>
        <v>7.1</v>
      </c>
      <c r="R7" s="2">
        <f t="shared" si="6"/>
        <v>7</v>
      </c>
    </row>
    <row r="8" spans="1:18" ht="15">
      <c r="A8" s="2">
        <v>4</v>
      </c>
      <c r="B8" s="2" t="s">
        <v>52</v>
      </c>
      <c r="C8" s="2" t="s">
        <v>53</v>
      </c>
      <c r="D8" s="2"/>
      <c r="E8" s="2">
        <v>8</v>
      </c>
      <c r="F8" s="2"/>
      <c r="G8" s="2">
        <v>6</v>
      </c>
      <c r="H8" s="2">
        <v>2.5</v>
      </c>
      <c r="I8" s="2">
        <f t="shared" si="0"/>
        <v>0.41250000000000003</v>
      </c>
      <c r="J8" s="2">
        <v>3</v>
      </c>
      <c r="K8" s="2">
        <f t="shared" si="1"/>
        <v>0.30000000000000004</v>
      </c>
      <c r="L8" s="2">
        <v>6</v>
      </c>
      <c r="M8" s="2">
        <f t="shared" si="2"/>
        <v>1.2000000000000002</v>
      </c>
      <c r="N8" s="2">
        <v>2</v>
      </c>
      <c r="O8" s="2">
        <f t="shared" si="3"/>
        <v>1.2</v>
      </c>
      <c r="P8" s="2">
        <f t="shared" si="4"/>
        <v>3.1125000000000003</v>
      </c>
      <c r="Q8" s="2">
        <f t="shared" si="5"/>
        <v>3.1</v>
      </c>
      <c r="R8" s="2">
        <f t="shared" si="6"/>
        <v>3</v>
      </c>
    </row>
    <row r="9" spans="1:18" ht="15">
      <c r="A9" s="2">
        <v>5</v>
      </c>
      <c r="B9" s="2" t="s">
        <v>54</v>
      </c>
      <c r="C9" s="2" t="s">
        <v>55</v>
      </c>
      <c r="D9" s="2"/>
      <c r="E9" s="2">
        <v>6</v>
      </c>
      <c r="F9" s="2">
        <v>9</v>
      </c>
      <c r="G9" s="2">
        <v>6</v>
      </c>
      <c r="H9" s="2">
        <v>6</v>
      </c>
      <c r="I9" s="2">
        <f t="shared" si="0"/>
        <v>0.675</v>
      </c>
      <c r="J9" s="2">
        <v>4</v>
      </c>
      <c r="K9" s="2">
        <f t="shared" si="1"/>
        <v>0.4</v>
      </c>
      <c r="L9" s="2">
        <v>5</v>
      </c>
      <c r="M9" s="2">
        <f t="shared" si="2"/>
        <v>1</v>
      </c>
      <c r="N9" s="2">
        <v>4.75</v>
      </c>
      <c r="O9" s="2">
        <f t="shared" si="3"/>
        <v>2.85</v>
      </c>
      <c r="P9" s="2">
        <f t="shared" si="4"/>
        <v>4.925000000000001</v>
      </c>
      <c r="Q9" s="2">
        <f t="shared" si="5"/>
        <v>4.9</v>
      </c>
      <c r="R9" s="2">
        <f t="shared" si="6"/>
        <v>5</v>
      </c>
    </row>
    <row r="10" spans="1:18" ht="15">
      <c r="A10" s="2">
        <v>6</v>
      </c>
      <c r="B10" s="2" t="s">
        <v>62</v>
      </c>
      <c r="C10" s="2" t="s">
        <v>63</v>
      </c>
      <c r="D10" s="2"/>
      <c r="E10" s="2">
        <v>8</v>
      </c>
      <c r="F10" s="2"/>
      <c r="G10" s="2">
        <v>7</v>
      </c>
      <c r="H10" s="2">
        <v>9</v>
      </c>
      <c r="I10" s="2">
        <f t="shared" si="0"/>
        <v>0.6000000000000001</v>
      </c>
      <c r="J10" s="2">
        <v>1</v>
      </c>
      <c r="K10" s="2">
        <f t="shared" si="1"/>
        <v>0.1</v>
      </c>
      <c r="L10" s="2">
        <v>6</v>
      </c>
      <c r="M10" s="2">
        <f t="shared" si="2"/>
        <v>1.2000000000000002</v>
      </c>
      <c r="N10" s="2">
        <v>0</v>
      </c>
      <c r="O10" s="2">
        <f t="shared" si="3"/>
        <v>0</v>
      </c>
      <c r="P10" s="2">
        <f t="shared" si="4"/>
        <v>1.9000000000000004</v>
      </c>
      <c r="Q10" s="2">
        <f t="shared" si="5"/>
        <v>1.9</v>
      </c>
      <c r="R10" s="2">
        <f t="shared" si="6"/>
        <v>2</v>
      </c>
    </row>
    <row r="11" spans="1:18" ht="15">
      <c r="A11" s="2">
        <v>7</v>
      </c>
      <c r="B11" s="2" t="s">
        <v>22</v>
      </c>
      <c r="C11" s="2" t="s">
        <v>23</v>
      </c>
      <c r="D11" s="2"/>
      <c r="E11" s="2">
        <v>7</v>
      </c>
      <c r="F11" s="2">
        <v>7</v>
      </c>
      <c r="G11" s="2">
        <v>0</v>
      </c>
      <c r="H11" s="2">
        <v>8</v>
      </c>
      <c r="I11" s="2">
        <f t="shared" si="0"/>
        <v>0.55</v>
      </c>
      <c r="J11" s="2">
        <v>5</v>
      </c>
      <c r="K11" s="2">
        <f t="shared" si="1"/>
        <v>0.5</v>
      </c>
      <c r="L11" s="2">
        <v>6.5</v>
      </c>
      <c r="M11" s="2">
        <f t="shared" si="2"/>
        <v>1.3</v>
      </c>
      <c r="N11" s="2">
        <v>7</v>
      </c>
      <c r="O11" s="2">
        <f t="shared" si="3"/>
        <v>4.2</v>
      </c>
      <c r="P11" s="2">
        <f t="shared" si="4"/>
        <v>6.550000000000001</v>
      </c>
      <c r="Q11" s="2">
        <f t="shared" si="5"/>
        <v>6.6</v>
      </c>
      <c r="R11" s="2">
        <f t="shared" si="6"/>
        <v>7</v>
      </c>
    </row>
    <row r="12" spans="1:18" ht="15">
      <c r="A12" s="2">
        <v>8</v>
      </c>
      <c r="B12" s="2" t="s">
        <v>20</v>
      </c>
      <c r="C12" s="2" t="s">
        <v>21</v>
      </c>
      <c r="D12" s="2"/>
      <c r="E12" s="2">
        <v>8</v>
      </c>
      <c r="F12" s="2"/>
      <c r="G12" s="2">
        <v>6</v>
      </c>
      <c r="H12" s="2">
        <v>3</v>
      </c>
      <c r="I12" s="2">
        <f t="shared" si="0"/>
        <v>0.42500000000000004</v>
      </c>
      <c r="J12" s="2">
        <v>5</v>
      </c>
      <c r="K12" s="2">
        <f t="shared" si="1"/>
        <v>0.5</v>
      </c>
      <c r="L12" s="2">
        <v>6</v>
      </c>
      <c r="M12" s="2">
        <f t="shared" si="2"/>
        <v>1.2000000000000002</v>
      </c>
      <c r="N12" s="2">
        <v>2</v>
      </c>
      <c r="O12" s="2">
        <f t="shared" si="3"/>
        <v>1.2</v>
      </c>
      <c r="P12" s="2">
        <f t="shared" si="4"/>
        <v>3.325</v>
      </c>
      <c r="Q12" s="2">
        <f t="shared" si="5"/>
        <v>3.3</v>
      </c>
      <c r="R12" s="2">
        <f t="shared" si="6"/>
        <v>3</v>
      </c>
    </row>
    <row r="13" spans="1:18" ht="15">
      <c r="A13" s="2">
        <v>9</v>
      </c>
      <c r="B13" s="2" t="s">
        <v>26</v>
      </c>
      <c r="C13" s="2" t="s">
        <v>27</v>
      </c>
      <c r="D13" s="2"/>
      <c r="E13" s="2">
        <v>6</v>
      </c>
      <c r="F13" s="2"/>
      <c r="G13" s="2">
        <v>3</v>
      </c>
      <c r="H13" s="2">
        <v>5</v>
      </c>
      <c r="I13" s="2">
        <f t="shared" si="0"/>
        <v>0.35000000000000003</v>
      </c>
      <c r="J13" s="2"/>
      <c r="K13" s="2">
        <f t="shared" si="1"/>
        <v>0</v>
      </c>
      <c r="L13" s="2">
        <v>0</v>
      </c>
      <c r="M13" s="2">
        <f t="shared" si="2"/>
        <v>0</v>
      </c>
      <c r="N13" s="2">
        <v>0</v>
      </c>
      <c r="O13" s="2">
        <f t="shared" si="3"/>
        <v>0</v>
      </c>
      <c r="P13" s="2">
        <f t="shared" si="4"/>
        <v>0.35000000000000003</v>
      </c>
      <c r="Q13" s="2">
        <f t="shared" si="5"/>
        <v>0.4</v>
      </c>
      <c r="R13" s="2">
        <f t="shared" si="6"/>
        <v>0</v>
      </c>
    </row>
    <row r="14" spans="1:18" ht="15">
      <c r="A14" s="2">
        <v>10</v>
      </c>
      <c r="B14" s="2" t="s">
        <v>24</v>
      </c>
      <c r="C14" s="2" t="s">
        <v>25</v>
      </c>
      <c r="D14" s="2"/>
      <c r="E14" s="2">
        <v>7</v>
      </c>
      <c r="F14" s="2">
        <v>8</v>
      </c>
      <c r="G14" s="2">
        <v>7</v>
      </c>
      <c r="H14" s="2">
        <v>4</v>
      </c>
      <c r="I14" s="2">
        <f t="shared" si="0"/>
        <v>0.65</v>
      </c>
      <c r="J14" s="2">
        <v>7</v>
      </c>
      <c r="K14" s="2">
        <f t="shared" si="1"/>
        <v>0.7000000000000001</v>
      </c>
      <c r="L14" s="2">
        <v>6.5</v>
      </c>
      <c r="M14" s="2">
        <f t="shared" si="2"/>
        <v>1.3</v>
      </c>
      <c r="N14" s="2">
        <v>5.5</v>
      </c>
      <c r="O14" s="2">
        <f t="shared" si="3"/>
        <v>3.3</v>
      </c>
      <c r="P14" s="2">
        <f t="shared" si="4"/>
        <v>5.95</v>
      </c>
      <c r="Q14" s="2">
        <f t="shared" si="5"/>
        <v>6</v>
      </c>
      <c r="R14" s="2">
        <f t="shared" si="6"/>
        <v>6</v>
      </c>
    </row>
    <row r="15" spans="1:18" ht="15">
      <c r="A15" s="2">
        <v>11</v>
      </c>
      <c r="B15" s="2" t="s">
        <v>28</v>
      </c>
      <c r="C15" s="2" t="s">
        <v>29</v>
      </c>
      <c r="D15" s="2"/>
      <c r="E15" s="2"/>
      <c r="F15" s="2"/>
      <c r="G15" s="2">
        <v>5</v>
      </c>
      <c r="H15" s="2">
        <v>9</v>
      </c>
      <c r="I15" s="2">
        <f t="shared" si="0"/>
        <v>0.35000000000000003</v>
      </c>
      <c r="J15" s="2">
        <v>9</v>
      </c>
      <c r="K15" s="2">
        <f t="shared" si="1"/>
        <v>0.9</v>
      </c>
      <c r="L15" s="2">
        <v>7.5</v>
      </c>
      <c r="M15" s="2">
        <f t="shared" si="2"/>
        <v>1.5</v>
      </c>
      <c r="N15" s="2">
        <v>8</v>
      </c>
      <c r="O15" s="2">
        <f t="shared" si="3"/>
        <v>4.8</v>
      </c>
      <c r="P15" s="2">
        <f t="shared" si="4"/>
        <v>7.55</v>
      </c>
      <c r="Q15" s="2">
        <f t="shared" si="5"/>
        <v>7.6</v>
      </c>
      <c r="R15" s="2">
        <f t="shared" si="6"/>
        <v>8</v>
      </c>
    </row>
    <row r="16" spans="1:18" ht="15">
      <c r="A16" s="2">
        <v>12</v>
      </c>
      <c r="B16" s="2" t="s">
        <v>32</v>
      </c>
      <c r="C16" s="2" t="s">
        <v>33</v>
      </c>
      <c r="D16" s="2"/>
      <c r="E16" s="2">
        <v>8</v>
      </c>
      <c r="F16" s="2"/>
      <c r="G16" s="2">
        <v>0</v>
      </c>
      <c r="H16" s="2">
        <v>6</v>
      </c>
      <c r="I16" s="2">
        <f t="shared" si="0"/>
        <v>0.35000000000000003</v>
      </c>
      <c r="J16" s="2">
        <v>7</v>
      </c>
      <c r="K16" s="2">
        <f t="shared" si="1"/>
        <v>0.7000000000000001</v>
      </c>
      <c r="L16" s="2">
        <v>7</v>
      </c>
      <c r="M16" s="2">
        <f t="shared" si="2"/>
        <v>1.4000000000000001</v>
      </c>
      <c r="N16" s="2">
        <v>6</v>
      </c>
      <c r="O16" s="2">
        <f t="shared" si="3"/>
        <v>3.5999999999999996</v>
      </c>
      <c r="P16" s="2">
        <f t="shared" si="4"/>
        <v>6.05</v>
      </c>
      <c r="Q16" s="2">
        <f t="shared" si="5"/>
        <v>6.1</v>
      </c>
      <c r="R16" s="2">
        <f t="shared" si="6"/>
        <v>6</v>
      </c>
    </row>
    <row r="17" spans="1:18" ht="15">
      <c r="A17" s="2">
        <v>13</v>
      </c>
      <c r="B17" s="2" t="s">
        <v>34</v>
      </c>
      <c r="C17" s="2" t="s">
        <v>35</v>
      </c>
      <c r="D17" s="2"/>
      <c r="E17" s="2">
        <v>8</v>
      </c>
      <c r="F17" s="2">
        <v>4</v>
      </c>
      <c r="G17" s="2">
        <v>7</v>
      </c>
      <c r="H17" s="2">
        <v>7</v>
      </c>
      <c r="I17" s="2">
        <f t="shared" si="0"/>
        <v>0.65</v>
      </c>
      <c r="J17" s="2">
        <v>5</v>
      </c>
      <c r="K17" s="2">
        <f t="shared" si="1"/>
        <v>0.5</v>
      </c>
      <c r="L17" s="2">
        <v>6</v>
      </c>
      <c r="M17" s="2">
        <f t="shared" si="2"/>
        <v>1.2000000000000002</v>
      </c>
      <c r="N17" s="2">
        <v>4.5</v>
      </c>
      <c r="O17" s="2">
        <f t="shared" si="3"/>
        <v>2.6999999999999997</v>
      </c>
      <c r="P17" s="2">
        <f t="shared" si="4"/>
        <v>5.05</v>
      </c>
      <c r="Q17" s="2">
        <f t="shared" si="5"/>
        <v>5.1</v>
      </c>
      <c r="R17" s="2">
        <f t="shared" si="6"/>
        <v>5</v>
      </c>
    </row>
    <row r="18" spans="1:18" ht="15">
      <c r="A18" s="2">
        <v>14</v>
      </c>
      <c r="B18" s="2" t="s">
        <v>36</v>
      </c>
      <c r="C18" s="2" t="s">
        <v>37</v>
      </c>
      <c r="D18" s="2"/>
      <c r="E18" s="2">
        <v>7</v>
      </c>
      <c r="F18" s="2">
        <v>7</v>
      </c>
      <c r="G18" s="2">
        <v>6</v>
      </c>
      <c r="H18" s="2">
        <v>5</v>
      </c>
      <c r="I18" s="2">
        <f t="shared" si="0"/>
        <v>0.625</v>
      </c>
      <c r="J18" s="2">
        <v>5</v>
      </c>
      <c r="K18" s="2">
        <f t="shared" si="1"/>
        <v>0.5</v>
      </c>
      <c r="L18" s="2">
        <v>6</v>
      </c>
      <c r="M18" s="2">
        <f t="shared" si="2"/>
        <v>1.2000000000000002</v>
      </c>
      <c r="N18" s="2">
        <v>4</v>
      </c>
      <c r="O18" s="2">
        <f t="shared" si="3"/>
        <v>2.4</v>
      </c>
      <c r="P18" s="2">
        <f t="shared" si="4"/>
        <v>4.725</v>
      </c>
      <c r="Q18" s="2">
        <f t="shared" si="5"/>
        <v>4.7</v>
      </c>
      <c r="R18" s="2">
        <f t="shared" si="6"/>
        <v>5</v>
      </c>
    </row>
    <row r="19" spans="1:18" ht="15">
      <c r="A19" s="2">
        <v>15</v>
      </c>
      <c r="B19" s="2" t="s">
        <v>106</v>
      </c>
      <c r="C19" s="2" t="s">
        <v>107</v>
      </c>
      <c r="D19" s="2"/>
      <c r="E19" s="2">
        <v>6</v>
      </c>
      <c r="F19" s="2"/>
      <c r="G19" s="2">
        <v>0</v>
      </c>
      <c r="H19" s="2">
        <v>6.5</v>
      </c>
      <c r="I19" s="2">
        <f t="shared" si="0"/>
        <v>0.3125</v>
      </c>
      <c r="J19" s="2">
        <v>0</v>
      </c>
      <c r="K19" s="2">
        <f t="shared" si="1"/>
        <v>0</v>
      </c>
      <c r="L19" s="2">
        <v>7</v>
      </c>
      <c r="M19" s="2">
        <f t="shared" si="2"/>
        <v>1.4000000000000001</v>
      </c>
      <c r="N19" s="2">
        <v>2</v>
      </c>
      <c r="O19" s="2">
        <f t="shared" si="3"/>
        <v>1.2</v>
      </c>
      <c r="P19" s="2">
        <f t="shared" si="4"/>
        <v>2.9125</v>
      </c>
      <c r="Q19" s="2">
        <f t="shared" si="5"/>
        <v>2.9</v>
      </c>
      <c r="R19" s="2">
        <f t="shared" si="6"/>
        <v>3</v>
      </c>
    </row>
    <row r="20" spans="1:18" ht="15">
      <c r="A20" s="2">
        <v>16</v>
      </c>
      <c r="B20" s="2" t="s">
        <v>38</v>
      </c>
      <c r="C20" s="2" t="s">
        <v>39</v>
      </c>
      <c r="D20" s="2"/>
      <c r="E20" s="2">
        <v>7</v>
      </c>
      <c r="F20" s="2">
        <v>5</v>
      </c>
      <c r="G20" s="2">
        <v>6</v>
      </c>
      <c r="H20" s="2">
        <v>7</v>
      </c>
      <c r="I20" s="2">
        <f t="shared" si="0"/>
        <v>0.625</v>
      </c>
      <c r="J20" s="2">
        <v>6</v>
      </c>
      <c r="K20" s="2">
        <f t="shared" si="1"/>
        <v>0.6000000000000001</v>
      </c>
      <c r="L20" s="2">
        <v>7</v>
      </c>
      <c r="M20" s="2">
        <f t="shared" si="2"/>
        <v>1.4000000000000001</v>
      </c>
      <c r="N20" s="2">
        <v>4</v>
      </c>
      <c r="O20" s="2">
        <f t="shared" si="3"/>
        <v>2.4</v>
      </c>
      <c r="P20" s="2">
        <f t="shared" si="4"/>
        <v>5.025</v>
      </c>
      <c r="Q20" s="2">
        <f t="shared" si="5"/>
        <v>5</v>
      </c>
      <c r="R20" s="2">
        <f t="shared" si="6"/>
        <v>5</v>
      </c>
    </row>
    <row r="21" spans="1:18" ht="15">
      <c r="A21" s="2">
        <v>17</v>
      </c>
      <c r="B21" s="2" t="s">
        <v>40</v>
      </c>
      <c r="C21" s="2" t="s">
        <v>41</v>
      </c>
      <c r="D21" s="2"/>
      <c r="E21" s="2">
        <v>8</v>
      </c>
      <c r="F21" s="2"/>
      <c r="G21" s="2"/>
      <c r="H21" s="2"/>
      <c r="I21" s="2">
        <f t="shared" si="0"/>
        <v>0.2</v>
      </c>
      <c r="J21" s="2">
        <v>0</v>
      </c>
      <c r="K21" s="2">
        <f t="shared" si="1"/>
        <v>0</v>
      </c>
      <c r="L21" s="2">
        <v>0</v>
      </c>
      <c r="M21" s="2">
        <f t="shared" si="2"/>
        <v>0</v>
      </c>
      <c r="N21" s="2">
        <v>1.5</v>
      </c>
      <c r="O21" s="2">
        <f t="shared" si="3"/>
        <v>0.8999999999999999</v>
      </c>
      <c r="P21" s="2">
        <f t="shared" si="4"/>
        <v>1.0999999999999999</v>
      </c>
      <c r="Q21" s="2">
        <f t="shared" si="5"/>
        <v>1.1</v>
      </c>
      <c r="R21" s="2">
        <f t="shared" si="6"/>
        <v>1</v>
      </c>
    </row>
    <row r="22" spans="1:18" ht="15">
      <c r="A22" s="2">
        <v>18</v>
      </c>
      <c r="B22" s="2" t="s">
        <v>44</v>
      </c>
      <c r="C22" s="2" t="s">
        <v>45</v>
      </c>
      <c r="D22" s="2"/>
      <c r="E22" s="2">
        <v>6</v>
      </c>
      <c r="F22" s="2">
        <v>5</v>
      </c>
      <c r="G22" s="2">
        <v>7</v>
      </c>
      <c r="H22" s="2">
        <v>5</v>
      </c>
      <c r="I22" s="2">
        <f t="shared" si="0"/>
        <v>0.5750000000000001</v>
      </c>
      <c r="J22" s="2">
        <v>6</v>
      </c>
      <c r="K22" s="2">
        <f t="shared" si="1"/>
        <v>0.6000000000000001</v>
      </c>
      <c r="L22" s="2">
        <v>7</v>
      </c>
      <c r="M22" s="2">
        <f t="shared" si="2"/>
        <v>1.4000000000000001</v>
      </c>
      <c r="N22" s="2">
        <v>3.5</v>
      </c>
      <c r="O22" s="2">
        <f t="shared" si="3"/>
        <v>2.1</v>
      </c>
      <c r="P22" s="2">
        <f t="shared" si="4"/>
        <v>4.675000000000001</v>
      </c>
      <c r="Q22" s="2">
        <f t="shared" si="5"/>
        <v>4.7</v>
      </c>
      <c r="R22" s="2">
        <f t="shared" si="6"/>
        <v>5</v>
      </c>
    </row>
    <row r="23" spans="1:18" ht="15">
      <c r="A23" s="2">
        <v>19</v>
      </c>
      <c r="B23" s="2" t="s">
        <v>46</v>
      </c>
      <c r="C23" s="2" t="s">
        <v>47</v>
      </c>
      <c r="D23" s="2"/>
      <c r="E23" s="2">
        <v>8</v>
      </c>
      <c r="F23" s="2">
        <v>7</v>
      </c>
      <c r="G23" s="2">
        <v>7</v>
      </c>
      <c r="H23" s="2">
        <v>9</v>
      </c>
      <c r="I23" s="2">
        <f t="shared" si="0"/>
        <v>0.775</v>
      </c>
      <c r="J23" s="2">
        <v>7</v>
      </c>
      <c r="K23" s="2">
        <f t="shared" si="1"/>
        <v>0.7000000000000001</v>
      </c>
      <c r="L23" s="2">
        <v>4</v>
      </c>
      <c r="M23" s="2">
        <f t="shared" si="2"/>
        <v>0.8</v>
      </c>
      <c r="N23" s="2">
        <v>8.5</v>
      </c>
      <c r="O23" s="2">
        <f t="shared" si="3"/>
        <v>5.1</v>
      </c>
      <c r="P23" s="2">
        <f t="shared" si="4"/>
        <v>7.375</v>
      </c>
      <c r="Q23" s="2">
        <f t="shared" si="5"/>
        <v>7.4</v>
      </c>
      <c r="R23" s="2">
        <f t="shared" si="6"/>
        <v>7</v>
      </c>
    </row>
    <row r="24" spans="1:18" ht="15">
      <c r="A24" s="2">
        <v>20</v>
      </c>
      <c r="B24" s="2" t="s">
        <v>42</v>
      </c>
      <c r="C24" s="2" t="s">
        <v>43</v>
      </c>
      <c r="D24" s="2"/>
      <c r="E24" s="2">
        <v>8</v>
      </c>
      <c r="F24" s="2">
        <v>8</v>
      </c>
      <c r="G24" s="2">
        <v>7</v>
      </c>
      <c r="H24" s="2">
        <v>3</v>
      </c>
      <c r="I24" s="2">
        <f t="shared" si="0"/>
        <v>0.65</v>
      </c>
      <c r="J24" s="2">
        <v>8</v>
      </c>
      <c r="K24" s="2">
        <f t="shared" si="1"/>
        <v>0.8</v>
      </c>
      <c r="L24" s="2">
        <v>7</v>
      </c>
      <c r="M24" s="2">
        <f t="shared" si="2"/>
        <v>1.4000000000000001</v>
      </c>
      <c r="N24" s="2">
        <v>2</v>
      </c>
      <c r="O24" s="2">
        <f t="shared" si="3"/>
        <v>1.2</v>
      </c>
      <c r="P24" s="2">
        <f t="shared" si="4"/>
        <v>4.050000000000001</v>
      </c>
      <c r="Q24" s="2">
        <f t="shared" si="5"/>
        <v>4.1</v>
      </c>
      <c r="R24" s="2">
        <f t="shared" si="6"/>
        <v>4</v>
      </c>
    </row>
    <row r="25" spans="1:18" ht="15">
      <c r="A25" s="2">
        <v>21</v>
      </c>
      <c r="B25" s="2" t="s">
        <v>48</v>
      </c>
      <c r="C25" s="2" t="s">
        <v>49</v>
      </c>
      <c r="D25" s="2"/>
      <c r="E25" s="2">
        <v>6</v>
      </c>
      <c r="F25" s="2">
        <v>2</v>
      </c>
      <c r="G25" s="2">
        <v>6</v>
      </c>
      <c r="H25" s="2">
        <v>6</v>
      </c>
      <c r="I25" s="2">
        <f t="shared" si="0"/>
        <v>0.5</v>
      </c>
      <c r="J25" s="2">
        <v>8</v>
      </c>
      <c r="K25" s="2">
        <f t="shared" si="1"/>
        <v>0.8</v>
      </c>
      <c r="L25" s="2">
        <v>7</v>
      </c>
      <c r="M25" s="2">
        <f t="shared" si="2"/>
        <v>1.4000000000000001</v>
      </c>
      <c r="N25" s="2">
        <v>8.5</v>
      </c>
      <c r="O25" s="2">
        <f t="shared" si="3"/>
        <v>5.1</v>
      </c>
      <c r="P25" s="2">
        <f t="shared" si="4"/>
        <v>7.8</v>
      </c>
      <c r="Q25" s="2">
        <f t="shared" si="5"/>
        <v>7.8</v>
      </c>
      <c r="R25" s="2">
        <f t="shared" si="6"/>
        <v>8</v>
      </c>
    </row>
    <row r="26" spans="1:18" ht="15">
      <c r="A26" s="2">
        <v>22</v>
      </c>
      <c r="B26" s="2" t="s">
        <v>50</v>
      </c>
      <c r="C26" s="2" t="s">
        <v>51</v>
      </c>
      <c r="D26" s="2"/>
      <c r="E26" s="2">
        <v>7</v>
      </c>
      <c r="F26" s="2">
        <v>7</v>
      </c>
      <c r="G26" s="2">
        <v>4</v>
      </c>
      <c r="H26" s="2">
        <v>8</v>
      </c>
      <c r="I26" s="2">
        <f t="shared" si="0"/>
        <v>0.65</v>
      </c>
      <c r="J26" s="2">
        <v>2</v>
      </c>
      <c r="K26" s="2">
        <f t="shared" si="1"/>
        <v>0.2</v>
      </c>
      <c r="L26" s="2">
        <v>4</v>
      </c>
      <c r="M26" s="2">
        <f t="shared" si="2"/>
        <v>0.8</v>
      </c>
      <c r="N26" s="2">
        <v>6.5</v>
      </c>
      <c r="O26" s="2">
        <f t="shared" si="3"/>
        <v>3.9</v>
      </c>
      <c r="P26" s="2">
        <f t="shared" si="4"/>
        <v>5.55</v>
      </c>
      <c r="Q26" s="2">
        <f t="shared" si="5"/>
        <v>5.6</v>
      </c>
      <c r="R26" s="2">
        <f t="shared" si="6"/>
        <v>6</v>
      </c>
    </row>
    <row r="27" spans="1:18" ht="15">
      <c r="A27" s="2">
        <v>23</v>
      </c>
      <c r="B27" s="2" t="s">
        <v>108</v>
      </c>
      <c r="C27" s="2" t="s">
        <v>57</v>
      </c>
      <c r="D27" s="2"/>
      <c r="E27" s="2">
        <v>6</v>
      </c>
      <c r="F27" s="2">
        <v>6</v>
      </c>
      <c r="G27" s="2">
        <v>3</v>
      </c>
      <c r="H27" s="2">
        <v>8</v>
      </c>
      <c r="I27" s="2">
        <f t="shared" si="0"/>
        <v>0.5750000000000001</v>
      </c>
      <c r="J27" s="2">
        <v>6</v>
      </c>
      <c r="K27" s="2">
        <f t="shared" si="1"/>
        <v>0.6000000000000001</v>
      </c>
      <c r="L27" s="2">
        <v>5</v>
      </c>
      <c r="M27" s="2">
        <f t="shared" si="2"/>
        <v>1</v>
      </c>
      <c r="N27" s="2">
        <v>2</v>
      </c>
      <c r="O27" s="2">
        <f t="shared" si="3"/>
        <v>1.2</v>
      </c>
      <c r="P27" s="2">
        <f t="shared" si="4"/>
        <v>3.375</v>
      </c>
      <c r="Q27" s="2">
        <f t="shared" si="5"/>
        <v>3.4</v>
      </c>
      <c r="R27" s="2">
        <f t="shared" si="6"/>
        <v>3</v>
      </c>
    </row>
    <row r="28" spans="1:18" ht="15">
      <c r="A28" s="2">
        <v>24</v>
      </c>
      <c r="B28" s="2" t="s">
        <v>56</v>
      </c>
      <c r="C28" s="2" t="s">
        <v>57</v>
      </c>
      <c r="D28" s="2"/>
      <c r="E28" s="2">
        <v>8</v>
      </c>
      <c r="F28" s="2"/>
      <c r="G28" s="2">
        <v>6</v>
      </c>
      <c r="H28" s="2">
        <v>7</v>
      </c>
      <c r="I28" s="2">
        <f t="shared" si="0"/>
        <v>0.525</v>
      </c>
      <c r="J28" s="2">
        <v>8</v>
      </c>
      <c r="K28" s="2">
        <f t="shared" si="1"/>
        <v>0.8</v>
      </c>
      <c r="L28" s="2">
        <v>7</v>
      </c>
      <c r="M28" s="2">
        <f t="shared" si="2"/>
        <v>1.4000000000000001</v>
      </c>
      <c r="N28" s="2">
        <v>8.5</v>
      </c>
      <c r="O28" s="2">
        <f t="shared" si="3"/>
        <v>5.1</v>
      </c>
      <c r="P28" s="2">
        <f t="shared" si="4"/>
        <v>7.825</v>
      </c>
      <c r="Q28" s="2">
        <f t="shared" si="5"/>
        <v>7.8</v>
      </c>
      <c r="R28" s="2">
        <f t="shared" si="6"/>
        <v>8</v>
      </c>
    </row>
    <row r="29" spans="1:18" ht="15">
      <c r="A29" s="2">
        <v>25</v>
      </c>
      <c r="B29" s="2" t="s">
        <v>58</v>
      </c>
      <c r="C29" s="2" t="s">
        <v>59</v>
      </c>
      <c r="D29" s="2"/>
      <c r="E29" s="2">
        <v>9</v>
      </c>
      <c r="F29" s="2">
        <v>5</v>
      </c>
      <c r="G29" s="2">
        <v>7</v>
      </c>
      <c r="H29" s="2">
        <v>6</v>
      </c>
      <c r="I29" s="2">
        <f t="shared" si="0"/>
        <v>0.675</v>
      </c>
      <c r="J29" s="2">
        <v>7</v>
      </c>
      <c r="K29" s="2">
        <f t="shared" si="1"/>
        <v>0.7000000000000001</v>
      </c>
      <c r="L29" s="2">
        <v>7</v>
      </c>
      <c r="M29" s="2">
        <f t="shared" si="2"/>
        <v>1.4000000000000001</v>
      </c>
      <c r="N29" s="2">
        <v>7</v>
      </c>
      <c r="O29" s="2">
        <f t="shared" si="3"/>
        <v>4.2</v>
      </c>
      <c r="P29" s="2">
        <f t="shared" si="4"/>
        <v>6.9750000000000005</v>
      </c>
      <c r="Q29" s="2">
        <f t="shared" si="5"/>
        <v>7</v>
      </c>
      <c r="R29" s="2">
        <f t="shared" si="6"/>
        <v>7</v>
      </c>
    </row>
    <row r="30" spans="1:18" ht="15">
      <c r="A30" s="2">
        <v>26</v>
      </c>
      <c r="B30" s="2" t="s">
        <v>60</v>
      </c>
      <c r="C30" s="2" t="s">
        <v>61</v>
      </c>
      <c r="D30" s="2"/>
      <c r="E30" s="2">
        <v>6</v>
      </c>
      <c r="F30" s="2">
        <v>7</v>
      </c>
      <c r="G30" s="2">
        <v>6</v>
      </c>
      <c r="H30" s="2">
        <v>6</v>
      </c>
      <c r="I30" s="2">
        <f t="shared" si="0"/>
        <v>0.625</v>
      </c>
      <c r="J30" s="2">
        <v>3</v>
      </c>
      <c r="K30" s="2">
        <f t="shared" si="1"/>
        <v>0.30000000000000004</v>
      </c>
      <c r="L30" s="2">
        <v>5</v>
      </c>
      <c r="M30" s="2">
        <f t="shared" si="2"/>
        <v>1</v>
      </c>
      <c r="N30" s="2">
        <v>3</v>
      </c>
      <c r="O30" s="2">
        <f t="shared" si="3"/>
        <v>1.7999999999999998</v>
      </c>
      <c r="P30" s="2">
        <f t="shared" si="4"/>
        <v>3.7249999999999996</v>
      </c>
      <c r="Q30" s="2">
        <f t="shared" si="5"/>
        <v>3.7</v>
      </c>
      <c r="R30" s="2">
        <f t="shared" si="6"/>
        <v>4</v>
      </c>
    </row>
    <row r="31" spans="1:18" ht="15">
      <c r="A31" s="2">
        <v>27</v>
      </c>
      <c r="B31" s="2" t="s">
        <v>12</v>
      </c>
      <c r="C31" s="2" t="s">
        <v>13</v>
      </c>
      <c r="D31" s="2"/>
      <c r="E31" s="2">
        <v>6</v>
      </c>
      <c r="F31" s="2"/>
      <c r="G31" s="2">
        <v>4</v>
      </c>
      <c r="H31" s="2">
        <v>6</v>
      </c>
      <c r="I31" s="2">
        <f t="shared" si="0"/>
        <v>0.4</v>
      </c>
      <c r="J31" s="2">
        <v>4</v>
      </c>
      <c r="K31" s="2">
        <f t="shared" si="1"/>
        <v>0.4</v>
      </c>
      <c r="L31" s="2">
        <v>7</v>
      </c>
      <c r="M31" s="2">
        <f t="shared" si="2"/>
        <v>1.4000000000000001</v>
      </c>
      <c r="N31" s="2">
        <v>6.5</v>
      </c>
      <c r="O31" s="2">
        <f t="shared" si="3"/>
        <v>3.9</v>
      </c>
      <c r="P31" s="2">
        <f t="shared" si="4"/>
        <v>6.1</v>
      </c>
      <c r="Q31" s="2">
        <f t="shared" si="5"/>
        <v>6.1</v>
      </c>
      <c r="R31" s="2">
        <f t="shared" si="6"/>
        <v>6</v>
      </c>
    </row>
    <row r="32" spans="1:18" ht="15">
      <c r="A32" s="2">
        <v>28</v>
      </c>
      <c r="B32" s="2" t="s">
        <v>22</v>
      </c>
      <c r="C32" s="2" t="s">
        <v>64</v>
      </c>
      <c r="D32" s="2"/>
      <c r="E32" s="2">
        <v>6</v>
      </c>
      <c r="F32" s="2">
        <v>7</v>
      </c>
      <c r="G32" s="2">
        <v>6</v>
      </c>
      <c r="H32" s="2">
        <v>4</v>
      </c>
      <c r="I32" s="2">
        <f t="shared" si="0"/>
        <v>0.5750000000000001</v>
      </c>
      <c r="J32" s="2">
        <v>5</v>
      </c>
      <c r="K32" s="2">
        <f t="shared" si="1"/>
        <v>0.5</v>
      </c>
      <c r="L32" s="2">
        <v>7</v>
      </c>
      <c r="M32" s="2">
        <f t="shared" si="2"/>
        <v>1.4000000000000001</v>
      </c>
      <c r="N32" s="2">
        <v>6.5</v>
      </c>
      <c r="O32" s="2">
        <f t="shared" si="3"/>
        <v>3.9</v>
      </c>
      <c r="P32" s="2">
        <f t="shared" si="4"/>
        <v>6.375</v>
      </c>
      <c r="Q32" s="2">
        <f t="shared" si="5"/>
        <v>6.4</v>
      </c>
      <c r="R32" s="2">
        <f t="shared" si="6"/>
        <v>6</v>
      </c>
    </row>
    <row r="33" spans="1:18" ht="15">
      <c r="A33" s="2">
        <v>29</v>
      </c>
      <c r="B33" s="2" t="s">
        <v>67</v>
      </c>
      <c r="C33" s="2" t="s">
        <v>68</v>
      </c>
      <c r="D33" s="2"/>
      <c r="E33" s="2">
        <v>5</v>
      </c>
      <c r="F33" s="2"/>
      <c r="G33" s="2">
        <v>2</v>
      </c>
      <c r="H33" s="2">
        <v>7</v>
      </c>
      <c r="I33" s="2">
        <f t="shared" si="0"/>
        <v>0.35000000000000003</v>
      </c>
      <c r="J33" s="2">
        <v>7</v>
      </c>
      <c r="K33" s="2">
        <f t="shared" si="1"/>
        <v>0.7000000000000001</v>
      </c>
      <c r="L33" s="2">
        <v>4</v>
      </c>
      <c r="M33" s="2">
        <f t="shared" si="2"/>
        <v>0.8</v>
      </c>
      <c r="N33" s="2">
        <v>2</v>
      </c>
      <c r="O33" s="2">
        <f t="shared" si="3"/>
        <v>1.2</v>
      </c>
      <c r="P33" s="2">
        <f t="shared" si="4"/>
        <v>3.05</v>
      </c>
      <c r="Q33" s="2">
        <f t="shared" si="5"/>
        <v>3.1</v>
      </c>
      <c r="R33" s="2">
        <f t="shared" si="6"/>
        <v>3</v>
      </c>
    </row>
    <row r="34" spans="1:18" ht="15">
      <c r="A34" s="2">
        <v>30</v>
      </c>
      <c r="B34" s="2" t="s">
        <v>69</v>
      </c>
      <c r="C34" s="2" t="s">
        <v>70</v>
      </c>
      <c r="D34" s="2"/>
      <c r="E34" s="2">
        <v>6</v>
      </c>
      <c r="F34" s="2"/>
      <c r="G34" s="2">
        <v>7</v>
      </c>
      <c r="H34" s="2">
        <v>6</v>
      </c>
      <c r="I34" s="2">
        <f t="shared" si="0"/>
        <v>0.47500000000000003</v>
      </c>
      <c r="J34" s="2">
        <v>6</v>
      </c>
      <c r="K34" s="2">
        <f t="shared" si="1"/>
        <v>0.6000000000000001</v>
      </c>
      <c r="L34" s="2">
        <v>7</v>
      </c>
      <c r="M34" s="2">
        <f t="shared" si="2"/>
        <v>1.4000000000000001</v>
      </c>
      <c r="N34" s="2">
        <v>6.5</v>
      </c>
      <c r="O34" s="2">
        <f t="shared" si="3"/>
        <v>3.9</v>
      </c>
      <c r="P34" s="2">
        <f t="shared" si="4"/>
        <v>6.375</v>
      </c>
      <c r="Q34" s="2">
        <f t="shared" si="5"/>
        <v>6.4</v>
      </c>
      <c r="R34" s="2">
        <f t="shared" si="6"/>
        <v>6</v>
      </c>
    </row>
    <row r="35" spans="1:18" ht="15">
      <c r="A35" s="2">
        <v>31</v>
      </c>
      <c r="B35" s="2" t="s">
        <v>65</v>
      </c>
      <c r="C35" s="2" t="s">
        <v>66</v>
      </c>
      <c r="D35" s="2"/>
      <c r="E35" s="2">
        <v>9</v>
      </c>
      <c r="F35" s="2">
        <v>7</v>
      </c>
      <c r="G35" s="2">
        <v>7</v>
      </c>
      <c r="H35" s="2">
        <v>7</v>
      </c>
      <c r="I35" s="2">
        <f t="shared" si="0"/>
        <v>0.75</v>
      </c>
      <c r="J35" s="2">
        <v>3</v>
      </c>
      <c r="K35" s="2">
        <f t="shared" si="1"/>
        <v>0.30000000000000004</v>
      </c>
      <c r="L35" s="2">
        <v>4</v>
      </c>
      <c r="M35" s="2">
        <f t="shared" si="2"/>
        <v>0.8</v>
      </c>
      <c r="N35" s="2">
        <v>1.5</v>
      </c>
      <c r="O35" s="2">
        <f t="shared" si="3"/>
        <v>0.8999999999999999</v>
      </c>
      <c r="P35" s="2">
        <f t="shared" si="4"/>
        <v>2.75</v>
      </c>
      <c r="Q35" s="2">
        <f t="shared" si="5"/>
        <v>2.8</v>
      </c>
      <c r="R35" s="2">
        <f t="shared" si="6"/>
        <v>3</v>
      </c>
    </row>
    <row r="36" spans="1:18" ht="15">
      <c r="A36" s="2">
        <v>32</v>
      </c>
      <c r="B36" s="2" t="s">
        <v>18</v>
      </c>
      <c r="C36" s="2" t="s">
        <v>19</v>
      </c>
      <c r="D36" s="2"/>
      <c r="E36" s="2">
        <v>8</v>
      </c>
      <c r="F36" s="2">
        <v>8</v>
      </c>
      <c r="G36" s="2">
        <v>3</v>
      </c>
      <c r="H36" s="2"/>
      <c r="I36" s="2">
        <f t="shared" si="0"/>
        <v>0.47500000000000003</v>
      </c>
      <c r="J36" s="2">
        <v>7</v>
      </c>
      <c r="K36" s="2">
        <f t="shared" si="1"/>
        <v>0.7000000000000001</v>
      </c>
      <c r="L36" s="2">
        <v>7</v>
      </c>
      <c r="M36" s="2">
        <f t="shared" si="2"/>
        <v>1.4000000000000001</v>
      </c>
      <c r="N36" s="2">
        <v>7.5</v>
      </c>
      <c r="O36" s="2">
        <f t="shared" si="3"/>
        <v>4.5</v>
      </c>
      <c r="P36" s="2">
        <f t="shared" si="4"/>
        <v>7.075</v>
      </c>
      <c r="Q36" s="2">
        <f t="shared" si="5"/>
        <v>7.1</v>
      </c>
      <c r="R36" s="2">
        <f t="shared" si="6"/>
        <v>7</v>
      </c>
    </row>
    <row r="37" spans="1:18" ht="15">
      <c r="A37" s="2">
        <v>33</v>
      </c>
      <c r="B37" s="2" t="s">
        <v>71</v>
      </c>
      <c r="C37" s="2" t="s">
        <v>72</v>
      </c>
      <c r="D37" s="2"/>
      <c r="E37" s="2">
        <v>7</v>
      </c>
      <c r="F37" s="2">
        <v>7</v>
      </c>
      <c r="G37" s="2">
        <v>7</v>
      </c>
      <c r="H37" s="2">
        <v>8</v>
      </c>
      <c r="I37" s="2">
        <f t="shared" si="0"/>
        <v>0.7250000000000001</v>
      </c>
      <c r="J37" s="2">
        <v>5</v>
      </c>
      <c r="K37" s="2">
        <f t="shared" si="1"/>
        <v>0.5</v>
      </c>
      <c r="L37" s="2">
        <v>6</v>
      </c>
      <c r="M37" s="2">
        <f t="shared" si="2"/>
        <v>1.2000000000000002</v>
      </c>
      <c r="N37" s="2">
        <v>8.5</v>
      </c>
      <c r="O37" s="2">
        <f t="shared" si="3"/>
        <v>5.1</v>
      </c>
      <c r="P37" s="2">
        <f t="shared" si="4"/>
        <v>7.525</v>
      </c>
      <c r="Q37" s="2">
        <f t="shared" si="5"/>
        <v>7.5</v>
      </c>
      <c r="R37" s="2">
        <f t="shared" si="6"/>
        <v>8</v>
      </c>
    </row>
    <row r="38" spans="1:18" ht="15">
      <c r="A38" s="2">
        <v>34</v>
      </c>
      <c r="B38" s="2" t="s">
        <v>74</v>
      </c>
      <c r="C38" s="2" t="s">
        <v>75</v>
      </c>
      <c r="D38" s="2"/>
      <c r="E38" s="2">
        <v>8</v>
      </c>
      <c r="F38" s="2">
        <v>8</v>
      </c>
      <c r="G38" s="2">
        <v>6</v>
      </c>
      <c r="H38" s="2">
        <v>3</v>
      </c>
      <c r="I38" s="2">
        <f t="shared" si="0"/>
        <v>0.625</v>
      </c>
      <c r="J38" s="2">
        <v>0</v>
      </c>
      <c r="K38" s="2">
        <f t="shared" si="1"/>
        <v>0</v>
      </c>
      <c r="L38" s="2">
        <v>4</v>
      </c>
      <c r="M38" s="2">
        <f t="shared" si="2"/>
        <v>0.8</v>
      </c>
      <c r="N38" s="2">
        <v>3</v>
      </c>
      <c r="O38" s="2">
        <f t="shared" si="3"/>
        <v>1.7999999999999998</v>
      </c>
      <c r="P38" s="2">
        <f t="shared" si="4"/>
        <v>3.2249999999999996</v>
      </c>
      <c r="Q38" s="2">
        <f t="shared" si="5"/>
        <v>3.2</v>
      </c>
      <c r="R38" s="2">
        <f t="shared" si="6"/>
        <v>3</v>
      </c>
    </row>
    <row r="39" spans="1:18" ht="15">
      <c r="A39" s="2">
        <v>35</v>
      </c>
      <c r="B39" s="2" t="s">
        <v>52</v>
      </c>
      <c r="C39" s="2" t="s">
        <v>73</v>
      </c>
      <c r="D39" s="2"/>
      <c r="E39" s="2">
        <v>6</v>
      </c>
      <c r="F39" s="2">
        <v>8</v>
      </c>
      <c r="G39" s="2">
        <v>7</v>
      </c>
      <c r="H39" s="2">
        <v>7</v>
      </c>
      <c r="I39" s="2">
        <f t="shared" si="0"/>
        <v>0.7000000000000001</v>
      </c>
      <c r="J39" s="2">
        <v>8</v>
      </c>
      <c r="K39" s="2">
        <f t="shared" si="1"/>
        <v>0.8</v>
      </c>
      <c r="L39" s="2">
        <v>4</v>
      </c>
      <c r="M39" s="2">
        <f t="shared" si="2"/>
        <v>0.8</v>
      </c>
      <c r="N39" s="2">
        <v>6.5</v>
      </c>
      <c r="O39" s="2">
        <f t="shared" si="3"/>
        <v>3.9</v>
      </c>
      <c r="P39" s="2">
        <f t="shared" si="4"/>
        <v>6.199999999999999</v>
      </c>
      <c r="Q39" s="2">
        <f t="shared" si="5"/>
        <v>6.2</v>
      </c>
      <c r="R39" s="2">
        <f t="shared" si="6"/>
        <v>6</v>
      </c>
    </row>
    <row r="40" spans="1:18" ht="15">
      <c r="A40" s="2">
        <v>36</v>
      </c>
      <c r="B40" s="2" t="s">
        <v>22</v>
      </c>
      <c r="C40" s="2" t="s">
        <v>79</v>
      </c>
      <c r="D40" s="2"/>
      <c r="E40" s="2"/>
      <c r="F40" s="2"/>
      <c r="G40" s="2"/>
      <c r="H40" s="2">
        <v>5</v>
      </c>
      <c r="I40" s="2">
        <f t="shared" si="0"/>
        <v>0.125</v>
      </c>
      <c r="J40" s="2"/>
      <c r="K40" s="2">
        <f t="shared" si="1"/>
        <v>0</v>
      </c>
      <c r="L40" s="2">
        <v>0</v>
      </c>
      <c r="M40" s="2">
        <f t="shared" si="2"/>
        <v>0</v>
      </c>
      <c r="N40" s="2">
        <v>0</v>
      </c>
      <c r="O40" s="2">
        <f t="shared" si="3"/>
        <v>0</v>
      </c>
      <c r="P40" s="2">
        <f t="shared" si="4"/>
        <v>0.125</v>
      </c>
      <c r="Q40" s="2">
        <f t="shared" si="5"/>
        <v>0.1</v>
      </c>
      <c r="R40" s="2">
        <f t="shared" si="6"/>
        <v>0</v>
      </c>
    </row>
    <row r="41" spans="1:18" ht="15">
      <c r="A41" s="2">
        <v>37</v>
      </c>
      <c r="B41" s="2" t="s">
        <v>76</v>
      </c>
      <c r="C41" s="2" t="s">
        <v>77</v>
      </c>
      <c r="D41" s="2"/>
      <c r="E41" s="2">
        <v>7</v>
      </c>
      <c r="F41" s="2">
        <v>8</v>
      </c>
      <c r="G41" s="2"/>
      <c r="H41" s="2">
        <v>4.5</v>
      </c>
      <c r="I41" s="2">
        <f t="shared" si="0"/>
        <v>0.48750000000000004</v>
      </c>
      <c r="J41" s="2">
        <v>1</v>
      </c>
      <c r="K41" s="2">
        <f t="shared" si="1"/>
        <v>0.1</v>
      </c>
      <c r="L41" s="2">
        <v>6</v>
      </c>
      <c r="M41" s="2">
        <f t="shared" si="2"/>
        <v>1.2000000000000002</v>
      </c>
      <c r="N41" s="2">
        <v>0</v>
      </c>
      <c r="O41" s="2">
        <f t="shared" si="3"/>
        <v>0</v>
      </c>
      <c r="P41" s="2">
        <f t="shared" si="4"/>
        <v>1.7875</v>
      </c>
      <c r="Q41" s="2">
        <f t="shared" si="5"/>
        <v>1.8</v>
      </c>
      <c r="R41" s="2">
        <f t="shared" si="6"/>
        <v>2</v>
      </c>
    </row>
    <row r="42" spans="1:18" ht="15">
      <c r="A42" s="2">
        <v>38</v>
      </c>
      <c r="B42" s="2" t="s">
        <v>78</v>
      </c>
      <c r="C42" s="2" t="s">
        <v>77</v>
      </c>
      <c r="D42" s="2"/>
      <c r="E42" s="2">
        <v>8</v>
      </c>
      <c r="F42" s="2">
        <v>8</v>
      </c>
      <c r="G42" s="2">
        <v>6</v>
      </c>
      <c r="H42" s="2">
        <v>7</v>
      </c>
      <c r="I42" s="2">
        <f t="shared" si="0"/>
        <v>0.7250000000000001</v>
      </c>
      <c r="J42" s="2">
        <v>6</v>
      </c>
      <c r="K42" s="2">
        <f t="shared" si="1"/>
        <v>0.6000000000000001</v>
      </c>
      <c r="L42" s="2">
        <v>0</v>
      </c>
      <c r="M42" s="2">
        <f t="shared" si="2"/>
        <v>0</v>
      </c>
      <c r="N42" s="2">
        <v>1</v>
      </c>
      <c r="O42" s="2">
        <f t="shared" si="3"/>
        <v>0.6</v>
      </c>
      <c r="P42" s="2">
        <f t="shared" si="4"/>
        <v>1.9250000000000003</v>
      </c>
      <c r="Q42" s="2">
        <f t="shared" si="5"/>
        <v>1.9</v>
      </c>
      <c r="R42" s="2">
        <f t="shared" si="6"/>
        <v>2</v>
      </c>
    </row>
    <row r="43" spans="1:18" ht="15">
      <c r="A43" s="2">
        <v>39</v>
      </c>
      <c r="B43" s="2" t="s">
        <v>80</v>
      </c>
      <c r="C43" s="2" t="s">
        <v>81</v>
      </c>
      <c r="D43" s="2"/>
      <c r="E43" s="2">
        <v>6</v>
      </c>
      <c r="F43" s="2">
        <v>5</v>
      </c>
      <c r="G43" s="2">
        <v>3</v>
      </c>
      <c r="H43" s="2">
        <v>6</v>
      </c>
      <c r="I43" s="2">
        <f t="shared" si="0"/>
        <v>0.5</v>
      </c>
      <c r="J43" s="2">
        <v>4</v>
      </c>
      <c r="K43" s="2">
        <f t="shared" si="1"/>
        <v>0.4</v>
      </c>
      <c r="L43" s="2">
        <v>5</v>
      </c>
      <c r="M43" s="2">
        <f t="shared" si="2"/>
        <v>1</v>
      </c>
      <c r="N43" s="2">
        <v>7.5</v>
      </c>
      <c r="O43" s="2">
        <f t="shared" si="3"/>
        <v>4.5</v>
      </c>
      <c r="P43" s="2">
        <f t="shared" si="4"/>
        <v>6.4</v>
      </c>
      <c r="Q43" s="2">
        <f t="shared" si="5"/>
        <v>6.4</v>
      </c>
      <c r="R43" s="2">
        <f t="shared" si="6"/>
        <v>6</v>
      </c>
    </row>
    <row r="44" spans="1:18" ht="15">
      <c r="A44" s="2">
        <v>40</v>
      </c>
      <c r="B44" s="2" t="s">
        <v>82</v>
      </c>
      <c r="C44" s="2" t="s">
        <v>83</v>
      </c>
      <c r="D44" s="2"/>
      <c r="E44" s="2">
        <v>6</v>
      </c>
      <c r="F44" s="2"/>
      <c r="G44" s="2"/>
      <c r="H44" s="2"/>
      <c r="I44" s="2">
        <f t="shared" si="0"/>
        <v>0.15000000000000002</v>
      </c>
      <c r="J44" s="2">
        <v>6</v>
      </c>
      <c r="K44" s="2">
        <f t="shared" si="1"/>
        <v>0.6000000000000001</v>
      </c>
      <c r="L44" s="2">
        <v>6</v>
      </c>
      <c r="M44" s="2">
        <f t="shared" si="2"/>
        <v>1.2000000000000002</v>
      </c>
      <c r="N44" s="2">
        <v>4</v>
      </c>
      <c r="O44" s="2">
        <f t="shared" si="3"/>
        <v>2.4</v>
      </c>
      <c r="P44" s="2">
        <f t="shared" si="4"/>
        <v>4.35</v>
      </c>
      <c r="Q44" s="2">
        <f t="shared" si="5"/>
        <v>4.4</v>
      </c>
      <c r="R44" s="2">
        <f t="shared" si="6"/>
        <v>4</v>
      </c>
    </row>
    <row r="45" spans="1:18" ht="15">
      <c r="A45" s="2">
        <v>41</v>
      </c>
      <c r="B45" s="2" t="s">
        <v>84</v>
      </c>
      <c r="C45" s="2" t="s">
        <v>85</v>
      </c>
      <c r="D45" s="2"/>
      <c r="E45" s="2"/>
      <c r="F45" s="2">
        <v>5</v>
      </c>
      <c r="G45" s="2">
        <v>5</v>
      </c>
      <c r="H45" s="2">
        <v>6</v>
      </c>
      <c r="I45" s="2">
        <f t="shared" si="0"/>
        <v>0.4</v>
      </c>
      <c r="J45" s="2">
        <v>6</v>
      </c>
      <c r="K45" s="2">
        <f t="shared" si="1"/>
        <v>0.6000000000000001</v>
      </c>
      <c r="L45" s="2">
        <v>0</v>
      </c>
      <c r="M45" s="2">
        <f t="shared" si="2"/>
        <v>0</v>
      </c>
      <c r="N45" s="2">
        <v>7.5</v>
      </c>
      <c r="O45" s="2">
        <f t="shared" si="3"/>
        <v>4.5</v>
      </c>
      <c r="P45" s="2">
        <f t="shared" si="4"/>
        <v>5.5</v>
      </c>
      <c r="Q45" s="2">
        <f t="shared" si="5"/>
        <v>5.5</v>
      </c>
      <c r="R45" s="2">
        <f t="shared" si="6"/>
        <v>6</v>
      </c>
    </row>
    <row r="46" spans="1:18" ht="15">
      <c r="A46" s="2">
        <v>42</v>
      </c>
      <c r="B46" s="2" t="s">
        <v>86</v>
      </c>
      <c r="C46" s="2" t="s">
        <v>87</v>
      </c>
      <c r="D46" s="2"/>
      <c r="E46" s="2">
        <v>8</v>
      </c>
      <c r="F46" s="2">
        <v>8</v>
      </c>
      <c r="G46" s="2">
        <v>7</v>
      </c>
      <c r="H46" s="2">
        <v>3</v>
      </c>
      <c r="I46" s="2">
        <f t="shared" si="0"/>
        <v>0.65</v>
      </c>
      <c r="J46" s="2">
        <v>7.5</v>
      </c>
      <c r="K46" s="2">
        <f t="shared" si="1"/>
        <v>0.75</v>
      </c>
      <c r="L46" s="2">
        <v>5</v>
      </c>
      <c r="M46" s="2">
        <f t="shared" si="2"/>
        <v>1</v>
      </c>
      <c r="N46" s="2">
        <v>7.5</v>
      </c>
      <c r="O46" s="2">
        <f t="shared" si="3"/>
        <v>4.5</v>
      </c>
      <c r="P46" s="2">
        <f t="shared" si="4"/>
        <v>6.9</v>
      </c>
      <c r="Q46" s="2">
        <f t="shared" si="5"/>
        <v>6.9</v>
      </c>
      <c r="R46" s="2">
        <f t="shared" si="6"/>
        <v>7</v>
      </c>
    </row>
    <row r="47" spans="1:18" ht="15">
      <c r="A47" s="2">
        <v>43</v>
      </c>
      <c r="B47" s="2" t="s">
        <v>88</v>
      </c>
      <c r="C47" s="2" t="s">
        <v>89</v>
      </c>
      <c r="D47" s="2"/>
      <c r="E47" s="2">
        <v>8</v>
      </c>
      <c r="F47" s="2"/>
      <c r="G47" s="2">
        <v>6</v>
      </c>
      <c r="H47" s="2">
        <v>9</v>
      </c>
      <c r="I47" s="2">
        <f t="shared" si="0"/>
        <v>0.5750000000000001</v>
      </c>
      <c r="J47" s="2">
        <v>7</v>
      </c>
      <c r="K47" s="2">
        <f t="shared" si="1"/>
        <v>0.7000000000000001</v>
      </c>
      <c r="L47" s="2">
        <v>7</v>
      </c>
      <c r="M47" s="2">
        <f t="shared" si="2"/>
        <v>1.4000000000000001</v>
      </c>
      <c r="N47" s="2">
        <v>9</v>
      </c>
      <c r="O47" s="2">
        <f t="shared" si="3"/>
        <v>5.3999999999999995</v>
      </c>
      <c r="P47" s="2">
        <f t="shared" si="4"/>
        <v>8.075</v>
      </c>
      <c r="Q47" s="2">
        <f t="shared" si="5"/>
        <v>8.1</v>
      </c>
      <c r="R47" s="2">
        <f t="shared" si="6"/>
        <v>8</v>
      </c>
    </row>
    <row r="48" spans="1:18" ht="15">
      <c r="A48" s="2">
        <v>44</v>
      </c>
      <c r="B48" s="2" t="s">
        <v>40</v>
      </c>
      <c r="C48" s="2" t="s">
        <v>91</v>
      </c>
      <c r="D48" s="2"/>
      <c r="E48" s="2">
        <v>8</v>
      </c>
      <c r="F48" s="2"/>
      <c r="G48" s="2">
        <v>6</v>
      </c>
      <c r="H48" s="2">
        <v>8</v>
      </c>
      <c r="I48" s="2">
        <f t="shared" si="0"/>
        <v>0.55</v>
      </c>
      <c r="J48" s="2">
        <v>0</v>
      </c>
      <c r="K48" s="2">
        <f t="shared" si="1"/>
        <v>0</v>
      </c>
      <c r="L48" s="2">
        <v>7</v>
      </c>
      <c r="M48" s="2">
        <f t="shared" si="2"/>
        <v>1.4000000000000001</v>
      </c>
      <c r="N48" s="2">
        <v>7</v>
      </c>
      <c r="O48" s="2">
        <f t="shared" si="3"/>
        <v>4.2</v>
      </c>
      <c r="P48" s="2">
        <f t="shared" si="4"/>
        <v>6.15</v>
      </c>
      <c r="Q48" s="2">
        <f t="shared" si="5"/>
        <v>6.2</v>
      </c>
      <c r="R48" s="2">
        <f t="shared" si="6"/>
        <v>6</v>
      </c>
    </row>
    <row r="49" spans="1:18" ht="15">
      <c r="A49" s="2">
        <v>45</v>
      </c>
      <c r="B49" s="2" t="s">
        <v>90</v>
      </c>
      <c r="C49" s="2" t="s">
        <v>91</v>
      </c>
      <c r="D49" s="2"/>
      <c r="E49" s="2">
        <v>7</v>
      </c>
      <c r="F49" s="2"/>
      <c r="G49" s="2">
        <v>7</v>
      </c>
      <c r="H49" s="2">
        <v>8</v>
      </c>
      <c r="I49" s="2">
        <f t="shared" si="0"/>
        <v>0.55</v>
      </c>
      <c r="J49" s="2">
        <v>7.5</v>
      </c>
      <c r="K49" s="2">
        <f t="shared" si="1"/>
        <v>0.75</v>
      </c>
      <c r="L49" s="2">
        <v>7</v>
      </c>
      <c r="M49" s="2">
        <f t="shared" si="2"/>
        <v>1.4000000000000001</v>
      </c>
      <c r="N49" s="2">
        <v>8.5</v>
      </c>
      <c r="O49" s="2">
        <f t="shared" si="3"/>
        <v>5.1</v>
      </c>
      <c r="P49" s="2">
        <f t="shared" si="4"/>
        <v>7.8</v>
      </c>
      <c r="Q49" s="2">
        <f t="shared" si="5"/>
        <v>7.8</v>
      </c>
      <c r="R49" s="2">
        <f t="shared" si="6"/>
        <v>8</v>
      </c>
    </row>
    <row r="50" spans="1:18" ht="15">
      <c r="A50" s="2">
        <v>46</v>
      </c>
      <c r="B50" s="2" t="s">
        <v>92</v>
      </c>
      <c r="C50" s="2" t="s">
        <v>93</v>
      </c>
      <c r="D50" s="2"/>
      <c r="E50" s="2">
        <v>6</v>
      </c>
      <c r="F50" s="2"/>
      <c r="G50" s="2">
        <v>6</v>
      </c>
      <c r="H50" s="2">
        <v>7</v>
      </c>
      <c r="I50" s="2">
        <f t="shared" si="0"/>
        <v>0.47500000000000003</v>
      </c>
      <c r="J50" s="2">
        <v>8</v>
      </c>
      <c r="K50" s="2">
        <f t="shared" si="1"/>
        <v>0.8</v>
      </c>
      <c r="L50" s="2">
        <v>5</v>
      </c>
      <c r="M50" s="2">
        <f t="shared" si="2"/>
        <v>1</v>
      </c>
      <c r="N50" s="2">
        <v>6.5</v>
      </c>
      <c r="O50" s="2">
        <f t="shared" si="3"/>
        <v>3.9</v>
      </c>
      <c r="P50" s="2">
        <f t="shared" si="4"/>
        <v>6.175000000000001</v>
      </c>
      <c r="Q50" s="2">
        <f t="shared" si="5"/>
        <v>6.2</v>
      </c>
      <c r="R50" s="2">
        <f t="shared" si="6"/>
        <v>6</v>
      </c>
    </row>
    <row r="51" spans="1:18" ht="15">
      <c r="A51" s="2">
        <v>47</v>
      </c>
      <c r="B51" s="2" t="s">
        <v>94</v>
      </c>
      <c r="C51" s="2" t="s">
        <v>95</v>
      </c>
      <c r="D51" s="2"/>
      <c r="E51" s="2">
        <v>6</v>
      </c>
      <c r="F51" s="2"/>
      <c r="G51" s="2">
        <v>7</v>
      </c>
      <c r="H51" s="2">
        <v>6</v>
      </c>
      <c r="I51" s="2">
        <f t="shared" si="0"/>
        <v>0.47500000000000003</v>
      </c>
      <c r="J51" s="2">
        <v>6</v>
      </c>
      <c r="K51" s="2">
        <f t="shared" si="1"/>
        <v>0.6000000000000001</v>
      </c>
      <c r="L51" s="2">
        <v>7</v>
      </c>
      <c r="M51" s="2">
        <f t="shared" si="2"/>
        <v>1.4000000000000001</v>
      </c>
      <c r="N51" s="2">
        <v>7</v>
      </c>
      <c r="O51" s="2">
        <f t="shared" si="3"/>
        <v>4.2</v>
      </c>
      <c r="P51" s="2">
        <f t="shared" si="4"/>
        <v>6.675000000000001</v>
      </c>
      <c r="Q51" s="2">
        <f t="shared" si="5"/>
        <v>6.7</v>
      </c>
      <c r="R51" s="2">
        <f t="shared" si="6"/>
        <v>7</v>
      </c>
    </row>
    <row r="52" spans="1:18" ht="15">
      <c r="A52" s="2">
        <v>48</v>
      </c>
      <c r="B52" s="2" t="s">
        <v>96</v>
      </c>
      <c r="C52" s="2" t="s">
        <v>97</v>
      </c>
      <c r="D52" s="2"/>
      <c r="E52" s="2">
        <v>8</v>
      </c>
      <c r="F52" s="2"/>
      <c r="G52" s="2">
        <v>5</v>
      </c>
      <c r="H52" s="2">
        <v>7</v>
      </c>
      <c r="I52" s="2">
        <f t="shared" si="0"/>
        <v>0.5</v>
      </c>
      <c r="J52" s="2"/>
      <c r="K52" s="2">
        <f t="shared" si="1"/>
        <v>0</v>
      </c>
      <c r="L52" s="2">
        <v>4</v>
      </c>
      <c r="M52" s="2">
        <f t="shared" si="2"/>
        <v>0.8</v>
      </c>
      <c r="N52" s="2">
        <v>4</v>
      </c>
      <c r="O52" s="2">
        <f t="shared" si="3"/>
        <v>2.4</v>
      </c>
      <c r="P52" s="2">
        <f t="shared" si="4"/>
        <v>3.7</v>
      </c>
      <c r="Q52" s="2">
        <f t="shared" si="5"/>
        <v>3.7</v>
      </c>
      <c r="R52" s="2">
        <f t="shared" si="6"/>
        <v>4</v>
      </c>
    </row>
    <row r="53" spans="1:18" ht="15">
      <c r="A53" s="2">
        <v>49</v>
      </c>
      <c r="B53" s="2" t="s">
        <v>100</v>
      </c>
      <c r="C53" s="2" t="s">
        <v>99</v>
      </c>
      <c r="D53" s="2"/>
      <c r="E53" s="2">
        <v>6</v>
      </c>
      <c r="F53" s="2"/>
      <c r="G53" s="2">
        <v>5</v>
      </c>
      <c r="H53" s="2">
        <v>7</v>
      </c>
      <c r="I53" s="2">
        <f t="shared" si="0"/>
        <v>0.45</v>
      </c>
      <c r="J53" s="2">
        <v>5</v>
      </c>
      <c r="K53" s="2">
        <f t="shared" si="1"/>
        <v>0.5</v>
      </c>
      <c r="L53" s="2">
        <v>6</v>
      </c>
      <c r="M53" s="2">
        <f t="shared" si="2"/>
        <v>1.2000000000000002</v>
      </c>
      <c r="N53" s="2">
        <v>4.5</v>
      </c>
      <c r="O53" s="2">
        <f t="shared" si="3"/>
        <v>2.6999999999999997</v>
      </c>
      <c r="P53" s="2">
        <f t="shared" si="4"/>
        <v>4.85</v>
      </c>
      <c r="Q53" s="2">
        <f t="shared" si="5"/>
        <v>4.9</v>
      </c>
      <c r="R53" s="2">
        <f t="shared" si="6"/>
        <v>5</v>
      </c>
    </row>
    <row r="54" spans="1:18" ht="15">
      <c r="A54" s="2">
        <v>50</v>
      </c>
      <c r="B54" s="2" t="s">
        <v>101</v>
      </c>
      <c r="C54" s="2" t="s">
        <v>99</v>
      </c>
      <c r="D54" s="2"/>
      <c r="E54" s="2">
        <v>8</v>
      </c>
      <c r="F54" s="2"/>
      <c r="G54" s="2">
        <v>8</v>
      </c>
      <c r="H54" s="2">
        <v>8</v>
      </c>
      <c r="I54" s="2">
        <f t="shared" si="0"/>
        <v>0.6000000000000001</v>
      </c>
      <c r="J54" s="2">
        <v>8</v>
      </c>
      <c r="K54" s="2">
        <f t="shared" si="1"/>
        <v>0.8</v>
      </c>
      <c r="L54" s="2">
        <v>7</v>
      </c>
      <c r="M54" s="2">
        <f t="shared" si="2"/>
        <v>1.4000000000000001</v>
      </c>
      <c r="N54" s="2">
        <v>7</v>
      </c>
      <c r="O54" s="2">
        <f t="shared" si="3"/>
        <v>4.2</v>
      </c>
      <c r="P54" s="2">
        <f t="shared" si="4"/>
        <v>7</v>
      </c>
      <c r="Q54" s="2">
        <f t="shared" si="5"/>
        <v>7</v>
      </c>
      <c r="R54" s="2">
        <f t="shared" si="6"/>
        <v>7</v>
      </c>
    </row>
    <row r="55" spans="1:18" ht="15">
      <c r="A55" s="2">
        <v>51</v>
      </c>
      <c r="B55" s="2" t="s">
        <v>98</v>
      </c>
      <c r="C55" s="2" t="s">
        <v>99</v>
      </c>
      <c r="D55" s="2"/>
      <c r="E55" s="2">
        <v>7</v>
      </c>
      <c r="F55" s="2"/>
      <c r="G55" s="2"/>
      <c r="H55" s="2"/>
      <c r="I55" s="2">
        <f t="shared" si="0"/>
        <v>0.17500000000000002</v>
      </c>
      <c r="J55" s="2">
        <v>0</v>
      </c>
      <c r="K55" s="2">
        <f t="shared" si="1"/>
        <v>0</v>
      </c>
      <c r="L55" s="2">
        <v>5</v>
      </c>
      <c r="M55" s="2">
        <f t="shared" si="2"/>
        <v>1</v>
      </c>
      <c r="N55" s="2">
        <v>2</v>
      </c>
      <c r="O55" s="2">
        <f t="shared" si="3"/>
        <v>1.2</v>
      </c>
      <c r="P55" s="2">
        <f t="shared" si="4"/>
        <v>2.375</v>
      </c>
      <c r="Q55" s="2">
        <f t="shared" si="5"/>
        <v>2.4</v>
      </c>
      <c r="R55" s="2">
        <f t="shared" si="6"/>
        <v>2</v>
      </c>
    </row>
    <row r="56" spans="1:18" ht="15">
      <c r="A56" s="2">
        <v>52</v>
      </c>
      <c r="B56" s="2" t="s">
        <v>102</v>
      </c>
      <c r="C56" s="2" t="s">
        <v>103</v>
      </c>
      <c r="D56" s="2"/>
      <c r="E56" s="2">
        <v>6</v>
      </c>
      <c r="F56" s="2">
        <v>5</v>
      </c>
      <c r="G56" s="2">
        <v>6</v>
      </c>
      <c r="H56" s="2"/>
      <c r="I56" s="2">
        <f t="shared" si="0"/>
        <v>0.42500000000000004</v>
      </c>
      <c r="J56" s="2">
        <v>2</v>
      </c>
      <c r="K56" s="2">
        <f t="shared" si="1"/>
        <v>0.2</v>
      </c>
      <c r="L56" s="2">
        <v>0</v>
      </c>
      <c r="M56" s="2">
        <f t="shared" si="2"/>
        <v>0</v>
      </c>
      <c r="N56" s="2">
        <v>1</v>
      </c>
      <c r="O56" s="2">
        <f t="shared" si="3"/>
        <v>0.6</v>
      </c>
      <c r="P56" s="2">
        <f t="shared" si="4"/>
        <v>1.225</v>
      </c>
      <c r="Q56" s="2">
        <f t="shared" si="5"/>
        <v>1.2</v>
      </c>
      <c r="R56" s="2">
        <f t="shared" si="6"/>
        <v>1</v>
      </c>
    </row>
    <row r="57" spans="1:18" ht="15">
      <c r="A57" s="2">
        <v>53</v>
      </c>
      <c r="B57" s="2" t="s">
        <v>104</v>
      </c>
      <c r="C57" s="2" t="s">
        <v>103</v>
      </c>
      <c r="D57" s="2"/>
      <c r="E57" s="2">
        <v>6</v>
      </c>
      <c r="F57" s="2">
        <v>7</v>
      </c>
      <c r="G57" s="2">
        <v>7</v>
      </c>
      <c r="H57" s="2">
        <v>6</v>
      </c>
      <c r="I57" s="2">
        <f t="shared" si="0"/>
        <v>0.65</v>
      </c>
      <c r="J57" s="2">
        <v>2</v>
      </c>
      <c r="K57" s="2">
        <f t="shared" si="1"/>
        <v>0.2</v>
      </c>
      <c r="L57" s="2">
        <v>7</v>
      </c>
      <c r="M57" s="2">
        <f t="shared" si="2"/>
        <v>1.4000000000000001</v>
      </c>
      <c r="N57" s="2">
        <v>4</v>
      </c>
      <c r="O57" s="2">
        <f t="shared" si="3"/>
        <v>2.4</v>
      </c>
      <c r="P57" s="2">
        <f t="shared" si="4"/>
        <v>4.65</v>
      </c>
      <c r="Q57" s="2">
        <f t="shared" si="5"/>
        <v>4.7</v>
      </c>
      <c r="R57" s="2">
        <f t="shared" si="6"/>
        <v>5</v>
      </c>
    </row>
    <row r="58" spans="1:18" ht="15">
      <c r="A58" s="2">
        <v>54</v>
      </c>
      <c r="B58" s="2" t="s">
        <v>71</v>
      </c>
      <c r="C58" s="2" t="s">
        <v>105</v>
      </c>
      <c r="D58" s="2"/>
      <c r="E58" s="2">
        <v>6</v>
      </c>
      <c r="F58" s="2">
        <v>8</v>
      </c>
      <c r="G58" s="2">
        <v>3</v>
      </c>
      <c r="H58" s="2">
        <v>6</v>
      </c>
      <c r="I58" s="2">
        <f t="shared" si="0"/>
        <v>0.5750000000000001</v>
      </c>
      <c r="J58" s="2">
        <v>4</v>
      </c>
      <c r="K58" s="2">
        <f t="shared" si="1"/>
        <v>0.4</v>
      </c>
      <c r="L58" s="2">
        <v>8</v>
      </c>
      <c r="M58" s="2">
        <f t="shared" si="2"/>
        <v>1.6</v>
      </c>
      <c r="N58" s="2">
        <v>8.5</v>
      </c>
      <c r="O58" s="2">
        <f t="shared" si="3"/>
        <v>5.1</v>
      </c>
      <c r="P58" s="2">
        <f t="shared" si="4"/>
        <v>7.675</v>
      </c>
      <c r="Q58" s="2">
        <f t="shared" si="5"/>
        <v>7.7</v>
      </c>
      <c r="R58" s="2">
        <f t="shared" si="6"/>
        <v>8</v>
      </c>
    </row>
    <row r="59" spans="1:18" ht="15">
      <c r="A59" s="2">
        <v>55</v>
      </c>
      <c r="B59" s="2" t="s">
        <v>30</v>
      </c>
      <c r="C59" s="2" t="s">
        <v>31</v>
      </c>
      <c r="D59" s="2"/>
      <c r="E59" s="2">
        <v>7</v>
      </c>
      <c r="F59" s="2"/>
      <c r="G59" s="2">
        <v>6</v>
      </c>
      <c r="H59" s="2">
        <v>6</v>
      </c>
      <c r="I59" s="2">
        <f t="shared" si="0"/>
        <v>0.47500000000000003</v>
      </c>
      <c r="J59" s="2">
        <v>3</v>
      </c>
      <c r="K59" s="2">
        <f t="shared" si="1"/>
        <v>0.30000000000000004</v>
      </c>
      <c r="L59" s="2">
        <v>6</v>
      </c>
      <c r="M59" s="2">
        <f t="shared" si="2"/>
        <v>1.2000000000000002</v>
      </c>
      <c r="N59" s="2">
        <v>4.5</v>
      </c>
      <c r="O59" s="2">
        <f t="shared" si="3"/>
        <v>2.6999999999999997</v>
      </c>
      <c r="P59" s="6">
        <f t="shared" si="4"/>
        <v>4.675</v>
      </c>
      <c r="Q59" s="2">
        <f t="shared" si="5"/>
        <v>4.7</v>
      </c>
      <c r="R59" s="2">
        <f t="shared" si="6"/>
        <v>5</v>
      </c>
    </row>
  </sheetData>
  <sheetProtection password="FE8E" sheet="1" objects="1" scenarios="1"/>
  <mergeCells count="2">
    <mergeCell ref="A1:Q1"/>
    <mergeCell ref="A2:Q2"/>
  </mergeCells>
  <printOptions/>
  <pageMargins left="0.4" right="0.16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2010-06-14T09:17:30Z</cp:lastPrinted>
  <dcterms:created xsi:type="dcterms:W3CDTF">1996-10-14T23:33:28Z</dcterms:created>
  <dcterms:modified xsi:type="dcterms:W3CDTF">2010-06-21T02:59:21Z</dcterms:modified>
  <cp:category/>
  <cp:version/>
  <cp:contentType/>
  <cp:contentStatus/>
</cp:coreProperties>
</file>