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Diem" sheetId="1" r:id="rId1"/>
    <sheet name="DoAn" sheetId="2" r:id="rId2"/>
    <sheet name="DanhSach" sheetId="3" r:id="rId3"/>
    <sheet name="DoAn (2)" sheetId="4" r:id="rId4"/>
  </sheets>
  <definedNames/>
  <calcPr fullCalcOnLoad="1"/>
</workbook>
</file>

<file path=xl/comments1.xml><?xml version="1.0" encoding="utf-8"?>
<comments xmlns="http://schemas.openxmlformats.org/spreadsheetml/2006/main">
  <authors>
    <author>Dang Kien Cuong</author>
  </authors>
  <commentList>
    <comment ref="F5" authorId="0">
      <text>
        <r>
          <rPr>
            <b/>
            <sz val="8"/>
            <rFont val="Tahoma"/>
            <family val="0"/>
          </rPr>
          <t xml:space="preserve">10 lệnh
</t>
        </r>
      </text>
    </comment>
    <comment ref="G5" authorId="0">
      <text>
        <r>
          <rPr>
            <b/>
            <sz val="8"/>
            <rFont val="Tahoma"/>
            <family val="0"/>
          </rPr>
          <t xml:space="preserve">File system
</t>
        </r>
      </text>
    </comment>
    <comment ref="H5" authorId="0">
      <text>
        <r>
          <rPr>
            <b/>
            <sz val="8"/>
            <rFont val="Tahoma"/>
            <family val="0"/>
          </rPr>
          <t>FTP, Putty</t>
        </r>
      </text>
    </comment>
  </commentList>
</comments>
</file>

<file path=xl/sharedStrings.xml><?xml version="1.0" encoding="utf-8"?>
<sst xmlns="http://schemas.openxmlformats.org/spreadsheetml/2006/main" count="412" uniqueCount="127">
  <si>
    <t>BẢNG ĐIỂM TỔNG HỢP</t>
  </si>
  <si>
    <t>MÔN LINUX</t>
  </si>
  <si>
    <t>HỌC KỲ 3: 2009-2010</t>
  </si>
  <si>
    <t>STT</t>
  </si>
  <si>
    <t>HỌ</t>
  </si>
  <si>
    <t>TÊN</t>
  </si>
  <si>
    <t>MSSV</t>
  </si>
  <si>
    <t>BT1</t>
  </si>
  <si>
    <t>BT2</t>
  </si>
  <si>
    <t>BT3</t>
  </si>
  <si>
    <t>BT4</t>
  </si>
  <si>
    <t xml:space="preserve">Nguyễn Chính </t>
  </si>
  <si>
    <t>Luân</t>
  </si>
  <si>
    <t>09130046</t>
  </si>
  <si>
    <t>Nguyễn Phương</t>
  </si>
  <si>
    <t>Duy</t>
  </si>
  <si>
    <t>09130014</t>
  </si>
  <si>
    <t>Cao Văn</t>
  </si>
  <si>
    <t>Long</t>
  </si>
  <si>
    <t>09329046</t>
  </si>
  <si>
    <t>Nguyễn Minh</t>
  </si>
  <si>
    <t>Tùng</t>
  </si>
  <si>
    <t>09329095</t>
  </si>
  <si>
    <t>Huỳnh Minh</t>
  </si>
  <si>
    <t>Ngôn</t>
  </si>
  <si>
    <t>09130060</t>
  </si>
  <si>
    <t>Lê Thanh</t>
  </si>
  <si>
    <t>Tâm</t>
  </si>
  <si>
    <t>09130075</t>
  </si>
  <si>
    <t>Võ Lê Hải</t>
  </si>
  <si>
    <t>Quang</t>
  </si>
  <si>
    <t>09130070</t>
  </si>
  <si>
    <t>Lương Thế</t>
  </si>
  <si>
    <t>Vinh</t>
  </si>
  <si>
    <t>09329101</t>
  </si>
  <si>
    <t>Lê Thị Kiều</t>
  </si>
  <si>
    <t>Giang</t>
  </si>
  <si>
    <t>09329024</t>
  </si>
  <si>
    <t>Lê Nguyễn Hoài</t>
  </si>
  <si>
    <t>Trâm</t>
  </si>
  <si>
    <t>08165037</t>
  </si>
  <si>
    <t>Nông Văn</t>
  </si>
  <si>
    <t>Quân</t>
  </si>
  <si>
    <t>09344018</t>
  </si>
  <si>
    <t>Hùng</t>
  </si>
  <si>
    <t>08130036</t>
  </si>
  <si>
    <t>Nhóm 1</t>
  </si>
  <si>
    <t>Lê Văn</t>
  </si>
  <si>
    <t>Thọ</t>
  </si>
  <si>
    <t>09329083</t>
  </si>
  <si>
    <t>+</t>
  </si>
  <si>
    <t>Nhóm 2</t>
  </si>
  <si>
    <t xml:space="preserve">Cao Văn </t>
  </si>
  <si>
    <t>Ubuntu 8.04</t>
  </si>
  <si>
    <t>Nhóm 3</t>
  </si>
  <si>
    <t>Pedora 12</t>
  </si>
  <si>
    <t xml:space="preserve">Lương Thế </t>
  </si>
  <si>
    <t>RedHat 9.0.
Làm lại</t>
  </si>
  <si>
    <t>CB</t>
  </si>
  <si>
    <t>TB</t>
  </si>
  <si>
    <t>TL</t>
  </si>
  <si>
    <t>Hoi</t>
  </si>
  <si>
    <t>Ghi chu</t>
  </si>
  <si>
    <t>Nhờ Ngôn trình bày</t>
  </si>
  <si>
    <t>+-</t>
  </si>
  <si>
    <t>++</t>
  </si>
  <si>
    <t>Nguyễn Duy</t>
  </si>
  <si>
    <t>Thương</t>
  </si>
  <si>
    <t>Nguyệt</t>
  </si>
  <si>
    <t>Nguyễn Thị</t>
  </si>
  <si>
    <t>+++</t>
  </si>
  <si>
    <t xml:space="preserve">Lê Công </t>
  </si>
  <si>
    <t>Ngà</t>
  </si>
  <si>
    <t>Lưu Văn</t>
  </si>
  <si>
    <t>Thắng</t>
  </si>
  <si>
    <t>Nhóm 4</t>
  </si>
  <si>
    <t>Đoàn Hồng</t>
  </si>
  <si>
    <t>Giúp</t>
  </si>
  <si>
    <t>Bùi Minh</t>
  </si>
  <si>
    <t>Quốc</t>
  </si>
  <si>
    <t>Lê Đình</t>
  </si>
  <si>
    <t>Nhóm 5</t>
  </si>
  <si>
    <t xml:space="preserve">Nguyễn Thị </t>
  </si>
  <si>
    <t>Hoa</t>
  </si>
  <si>
    <t xml:space="preserve">Lê Võ  Minh </t>
  </si>
  <si>
    <t>Debian</t>
  </si>
  <si>
    <t>Nhóm 6</t>
  </si>
  <si>
    <t>Nguyễn Hoàng</t>
  </si>
  <si>
    <t>Thạch</t>
  </si>
  <si>
    <t>Lương Hảo</t>
  </si>
  <si>
    <t>Tiên</t>
  </si>
  <si>
    <t>Thái Quốc</t>
  </si>
  <si>
    <t>Huy</t>
  </si>
  <si>
    <t>Cường</t>
  </si>
  <si>
    <t>Fedora core 6</t>
  </si>
  <si>
    <t>Linux Mint</t>
  </si>
  <si>
    <t>++++</t>
  </si>
  <si>
    <t>Bài làm ko đúng với báo cáo, phần LILO</t>
  </si>
  <si>
    <t>-</t>
  </si>
  <si>
    <t>V</t>
  </si>
  <si>
    <t>Chưa cài HĐH. Quá tệ. Làm lại</t>
  </si>
  <si>
    <t>Nhóm làm rat yếu.
Làm lại</t>
  </si>
  <si>
    <t xml:space="preserve">Lưu Văn </t>
  </si>
  <si>
    <t>Lê Võ Minh</t>
  </si>
  <si>
    <t>Lê Công</t>
  </si>
  <si>
    <t>Nguyễn Văn</t>
  </si>
  <si>
    <t>Lâm</t>
  </si>
  <si>
    <t>09329042</t>
  </si>
  <si>
    <t>09329081</t>
  </si>
  <si>
    <t>FINAL</t>
  </si>
  <si>
    <t>5</t>
  </si>
  <si>
    <t>7</t>
  </si>
  <si>
    <t>9</t>
  </si>
  <si>
    <t>2</t>
  </si>
  <si>
    <t>9,5</t>
  </si>
  <si>
    <t>5,5</t>
  </si>
  <si>
    <t>6</t>
  </si>
  <si>
    <t>8</t>
  </si>
  <si>
    <t>8,5</t>
  </si>
  <si>
    <t>0</t>
  </si>
  <si>
    <t>4</t>
  </si>
  <si>
    <t>DoAn</t>
  </si>
  <si>
    <t>Nguyễn Quốc</t>
  </si>
  <si>
    <t>Toàn</t>
  </si>
  <si>
    <t>Nguyễn Đình</t>
  </si>
  <si>
    <t>Trưởng</t>
  </si>
  <si>
    <t>Trần Tiến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</si>
</sst>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VND&quot;_-;#,##0&quot;VND&quot;\-"/>
    <numFmt numFmtId="165" formatCode="#,##0&quot;VND&quot;_-;[Red]#,##0&quot;VND&quot;\-"/>
    <numFmt numFmtId="166" formatCode="#,##0.00&quot;VND&quot;_-;#,##0.00&quot;VND&quot;\-"/>
    <numFmt numFmtId="167" formatCode="#,##0.00&quot;VND&quot;_-;[Red]#,##0.00&quot;VND&quot;\-"/>
    <numFmt numFmtId="168" formatCode="_-* #,##0&quot;VND&quot;_-;_-* #,##0&quot;VND&quot;\-;_-* &quot;-&quot;&quot;VND&quot;_-;_-@_-"/>
    <numFmt numFmtId="169" formatCode="_-* #,##0_V_N_D_-;_-* #,##0_V_N_D\-;_-* &quot;-&quot;_V_N_D_-;_-@_-"/>
    <numFmt numFmtId="170" formatCode="_-* #,##0.00&quot;VND&quot;_-;_-* #,##0.00&quot;VND&quot;\-;_-* &quot;-&quot;??&quot;VND&quot;_-;_-@_-"/>
    <numFmt numFmtId="171" formatCode="_-* #,##0.00_V_N_D_-;_-* #,##0.00_V_N_D\-;_-* &quot;-&quot;??_V_N_D_-;_-@_-"/>
  </numFmts>
  <fonts count="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0" fillId="0" borderId="1" xfId="0" applyBorder="1" applyAlignment="1" applyProtection="1">
      <alignment horizontal="center"/>
      <protection hidden="1"/>
    </xf>
    <xf numFmtId="49" fontId="0" fillId="0" borderId="1" xfId="0" applyNumberFormat="1" applyBorder="1" applyAlignment="1" applyProtection="1">
      <alignment horizontal="center"/>
      <protection hidden="1"/>
    </xf>
    <xf numFmtId="9" fontId="0" fillId="0" borderId="1" xfId="0" applyNumberFormat="1" applyBorder="1" applyAlignment="1" applyProtection="1">
      <alignment horizontal="center"/>
      <protection hidden="1"/>
    </xf>
    <xf numFmtId="0" fontId="0" fillId="0" borderId="1" xfId="0" applyBorder="1" applyAlignment="1" applyProtection="1">
      <alignment/>
      <protection hidden="1"/>
    </xf>
    <xf numFmtId="49" fontId="0" fillId="0" borderId="1" xfId="0" applyNumberFormat="1" applyBorder="1" applyAlignment="1" applyProtection="1">
      <alignment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i/>
        <color rgb="FFFF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="110" zoomScaleNormal="110" workbookViewId="0" topLeftCell="A1">
      <selection activeCell="I17" sqref="I17"/>
    </sheetView>
  </sheetViews>
  <sheetFormatPr defaultColWidth="9.140625" defaultRowHeight="12.75"/>
  <cols>
    <col min="1" max="1" width="8.421875" style="0" customWidth="1"/>
    <col min="2" max="2" width="19.00390625" style="0" customWidth="1"/>
    <col min="4" max="4" width="9.140625" style="1" customWidth="1"/>
    <col min="5" max="5" width="4.8515625" style="0" customWidth="1"/>
    <col min="6" max="6" width="4.57421875" style="0" customWidth="1"/>
    <col min="7" max="7" width="5.8515625" style="0" customWidth="1"/>
    <col min="8" max="9" width="4.57421875" style="0" customWidth="1"/>
    <col min="10" max="10" width="5.57421875" style="0" customWidth="1"/>
    <col min="11" max="11" width="5.00390625" style="0" customWidth="1"/>
    <col min="12" max="12" width="4.7109375" style="0" bestFit="1" customWidth="1"/>
  </cols>
  <sheetData>
    <row r="1" spans="1:13" ht="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ht="12.75"/>
    <row r="5" spans="1:13" ht="12.75">
      <c r="A5" s="10" t="s">
        <v>3</v>
      </c>
      <c r="B5" s="10" t="s">
        <v>4</v>
      </c>
      <c r="C5" s="10" t="s">
        <v>5</v>
      </c>
      <c r="D5" s="11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2">
        <v>0.1</v>
      </c>
      <c r="J5" s="10" t="s">
        <v>121</v>
      </c>
      <c r="K5" s="12">
        <v>0.3</v>
      </c>
      <c r="L5" s="12">
        <v>0.6</v>
      </c>
      <c r="M5" s="10" t="s">
        <v>109</v>
      </c>
    </row>
    <row r="6" spans="1:15" ht="15">
      <c r="A6" s="13">
        <v>1</v>
      </c>
      <c r="B6" s="13" t="s">
        <v>66</v>
      </c>
      <c r="C6" s="13" t="s">
        <v>93</v>
      </c>
      <c r="D6" s="14"/>
      <c r="E6" s="13"/>
      <c r="F6" s="13">
        <v>8</v>
      </c>
      <c r="G6" s="13"/>
      <c r="H6" s="13"/>
      <c r="I6" s="13">
        <f>SUM(E6:H6)/2*0.1</f>
        <v>0.4</v>
      </c>
      <c r="J6" s="13">
        <v>4</v>
      </c>
      <c r="K6" s="13">
        <f>J6*0.3</f>
        <v>1.2</v>
      </c>
      <c r="L6" s="13">
        <v>6</v>
      </c>
      <c r="M6" s="15">
        <f>ROUND(I6+K6+L6*0.6,1)</f>
        <v>5.2</v>
      </c>
      <c r="N6" s="1"/>
      <c r="O6" s="1"/>
    </row>
    <row r="7" spans="1:15" ht="15">
      <c r="A7" s="13">
        <v>2</v>
      </c>
      <c r="B7" s="13" t="s">
        <v>14</v>
      </c>
      <c r="C7" s="13" t="s">
        <v>15</v>
      </c>
      <c r="D7" s="14" t="s">
        <v>16</v>
      </c>
      <c r="E7" s="13">
        <v>6</v>
      </c>
      <c r="F7" s="13">
        <v>8</v>
      </c>
      <c r="G7" s="13">
        <v>6</v>
      </c>
      <c r="H7" s="13">
        <v>5</v>
      </c>
      <c r="I7" s="13">
        <f aca="true" t="shared" si="0" ref="I7:I31">SUM(E7:H7)/4*0.1</f>
        <v>0.625</v>
      </c>
      <c r="J7" s="13">
        <v>8</v>
      </c>
      <c r="K7" s="13">
        <f aca="true" t="shared" si="1" ref="K7:K32">J7*0.3</f>
        <v>2.4</v>
      </c>
      <c r="L7" s="13">
        <v>7</v>
      </c>
      <c r="M7" s="15">
        <f aca="true" t="shared" si="2" ref="M7:M32">ROUND(I7+K7+L7*0.6,1)</f>
        <v>7.2</v>
      </c>
      <c r="N7" s="1"/>
      <c r="O7" s="1"/>
    </row>
    <row r="8" spans="1:15" ht="15">
      <c r="A8" s="13">
        <v>3</v>
      </c>
      <c r="B8" s="13" t="s">
        <v>35</v>
      </c>
      <c r="C8" s="13" t="s">
        <v>36</v>
      </c>
      <c r="D8" s="14" t="s">
        <v>37</v>
      </c>
      <c r="E8" s="13">
        <v>8</v>
      </c>
      <c r="F8" s="13">
        <v>8</v>
      </c>
      <c r="G8" s="13">
        <v>7</v>
      </c>
      <c r="H8" s="13">
        <v>6</v>
      </c>
      <c r="I8" s="13">
        <f t="shared" si="0"/>
        <v>0.7250000000000001</v>
      </c>
      <c r="J8" s="13">
        <v>5</v>
      </c>
      <c r="K8" s="13">
        <f t="shared" si="1"/>
        <v>1.5</v>
      </c>
      <c r="L8" s="13">
        <v>5</v>
      </c>
      <c r="M8" s="15">
        <f t="shared" si="2"/>
        <v>5.2</v>
      </c>
      <c r="N8" s="1"/>
      <c r="O8" s="1"/>
    </row>
    <row r="9" spans="1:15" ht="15">
      <c r="A9" s="13">
        <v>4</v>
      </c>
      <c r="B9" s="13" t="s">
        <v>76</v>
      </c>
      <c r="C9" s="13" t="s">
        <v>77</v>
      </c>
      <c r="D9" s="14"/>
      <c r="E9" s="13"/>
      <c r="F9" s="13">
        <v>8</v>
      </c>
      <c r="G9" s="13">
        <v>6</v>
      </c>
      <c r="H9" s="13">
        <v>7</v>
      </c>
      <c r="I9" s="13">
        <f>SUM(E9:H9)/3*0.1</f>
        <v>0.7000000000000001</v>
      </c>
      <c r="J9" s="13">
        <v>8</v>
      </c>
      <c r="K9" s="13">
        <f t="shared" si="1"/>
        <v>2.4</v>
      </c>
      <c r="L9" s="13">
        <v>6</v>
      </c>
      <c r="M9" s="15">
        <f t="shared" si="2"/>
        <v>6.7</v>
      </c>
      <c r="N9" s="1"/>
      <c r="O9" s="1"/>
    </row>
    <row r="10" spans="1:15" ht="15">
      <c r="A10" s="13">
        <v>5</v>
      </c>
      <c r="B10" s="13" t="s">
        <v>69</v>
      </c>
      <c r="C10" s="13" t="s">
        <v>83</v>
      </c>
      <c r="D10" s="14"/>
      <c r="E10" s="13"/>
      <c r="F10" s="13"/>
      <c r="G10" s="13">
        <v>7</v>
      </c>
      <c r="H10" s="13">
        <v>9</v>
      </c>
      <c r="I10" s="13">
        <f>SUM(E10:H10)/3*0.1</f>
        <v>0.5333333333333333</v>
      </c>
      <c r="J10" s="13">
        <v>7</v>
      </c>
      <c r="K10" s="13">
        <f t="shared" si="1"/>
        <v>2.1</v>
      </c>
      <c r="L10" s="13">
        <v>8</v>
      </c>
      <c r="M10" s="15">
        <f t="shared" si="2"/>
        <v>7.4</v>
      </c>
      <c r="N10" s="1"/>
      <c r="O10" s="1"/>
    </row>
    <row r="11" spans="1:15" ht="15">
      <c r="A11" s="13">
        <v>6</v>
      </c>
      <c r="B11" s="13" t="s">
        <v>20</v>
      </c>
      <c r="C11" s="13" t="s">
        <v>44</v>
      </c>
      <c r="D11" s="14" t="s">
        <v>45</v>
      </c>
      <c r="E11" s="13">
        <v>9</v>
      </c>
      <c r="F11" s="13">
        <v>9.5</v>
      </c>
      <c r="G11" s="13">
        <v>8.5</v>
      </c>
      <c r="H11" s="13">
        <v>9.5</v>
      </c>
      <c r="I11" s="13">
        <f t="shared" si="0"/>
        <v>0.9125000000000001</v>
      </c>
      <c r="J11" s="13">
        <v>9.5</v>
      </c>
      <c r="K11" s="13">
        <f t="shared" si="1"/>
        <v>2.85</v>
      </c>
      <c r="L11" s="13">
        <v>8</v>
      </c>
      <c r="M11" s="15">
        <f t="shared" si="2"/>
        <v>8.6</v>
      </c>
      <c r="N11" s="1"/>
      <c r="O11" s="1"/>
    </row>
    <row r="12" spans="1:15" ht="15">
      <c r="A12" s="13">
        <v>7</v>
      </c>
      <c r="B12" s="13" t="s">
        <v>91</v>
      </c>
      <c r="C12" s="13" t="s">
        <v>92</v>
      </c>
      <c r="D12" s="14"/>
      <c r="E12" s="13"/>
      <c r="F12" s="13"/>
      <c r="G12" s="13"/>
      <c r="H12" s="13"/>
      <c r="I12" s="13">
        <f t="shared" si="0"/>
        <v>0</v>
      </c>
      <c r="J12" s="13">
        <v>0</v>
      </c>
      <c r="K12" s="13">
        <f t="shared" si="1"/>
        <v>0</v>
      </c>
      <c r="L12" s="13">
        <v>7</v>
      </c>
      <c r="M12" s="15">
        <f t="shared" si="2"/>
        <v>4.2</v>
      </c>
      <c r="N12" s="1"/>
      <c r="O12" s="1"/>
    </row>
    <row r="13" spans="1:15" ht="15">
      <c r="A13" s="13">
        <v>8</v>
      </c>
      <c r="B13" s="13" t="s">
        <v>17</v>
      </c>
      <c r="C13" s="13" t="s">
        <v>18</v>
      </c>
      <c r="D13" s="14" t="s">
        <v>19</v>
      </c>
      <c r="E13" s="13">
        <v>6</v>
      </c>
      <c r="F13" s="13"/>
      <c r="G13" s="13">
        <v>5</v>
      </c>
      <c r="H13" s="13">
        <v>6</v>
      </c>
      <c r="I13" s="13">
        <f t="shared" si="0"/>
        <v>0.42500000000000004</v>
      </c>
      <c r="J13" s="13">
        <v>7</v>
      </c>
      <c r="K13" s="13">
        <f t="shared" si="1"/>
        <v>2.1</v>
      </c>
      <c r="L13" s="13">
        <v>4.5</v>
      </c>
      <c r="M13" s="15">
        <f t="shared" si="2"/>
        <v>5.2</v>
      </c>
      <c r="N13" s="1"/>
      <c r="O13" s="1"/>
    </row>
    <row r="14" spans="1:15" ht="15">
      <c r="A14" s="13">
        <v>9</v>
      </c>
      <c r="B14" s="13" t="s">
        <v>80</v>
      </c>
      <c r="C14" s="13" t="s">
        <v>12</v>
      </c>
      <c r="D14" s="14"/>
      <c r="E14" s="13"/>
      <c r="F14" s="13"/>
      <c r="G14" s="13"/>
      <c r="H14" s="13"/>
      <c r="I14" s="13">
        <f t="shared" si="0"/>
        <v>0</v>
      </c>
      <c r="J14" s="13">
        <v>5</v>
      </c>
      <c r="K14" s="13">
        <f t="shared" si="1"/>
        <v>1.5</v>
      </c>
      <c r="L14" s="13"/>
      <c r="M14" s="15">
        <f t="shared" si="2"/>
        <v>1.5</v>
      </c>
      <c r="N14" s="1"/>
      <c r="O14" s="1"/>
    </row>
    <row r="15" spans="1:15" ht="15">
      <c r="A15" s="13">
        <v>10</v>
      </c>
      <c r="B15" s="13" t="s">
        <v>11</v>
      </c>
      <c r="C15" s="13" t="s">
        <v>12</v>
      </c>
      <c r="D15" s="14" t="s">
        <v>13</v>
      </c>
      <c r="E15" s="13">
        <v>7</v>
      </c>
      <c r="F15" s="13">
        <v>8</v>
      </c>
      <c r="G15" s="13">
        <v>8</v>
      </c>
      <c r="H15" s="13">
        <v>7</v>
      </c>
      <c r="I15" s="13">
        <f t="shared" si="0"/>
        <v>0.75</v>
      </c>
      <c r="J15" s="13">
        <v>9</v>
      </c>
      <c r="K15" s="13">
        <f t="shared" si="1"/>
        <v>2.6999999999999997</v>
      </c>
      <c r="L15" s="13">
        <v>7</v>
      </c>
      <c r="M15" s="15">
        <f t="shared" si="2"/>
        <v>7.7</v>
      </c>
      <c r="N15" s="1"/>
      <c r="O15" s="1"/>
    </row>
    <row r="16" spans="1:15" ht="15">
      <c r="A16" s="13">
        <v>11</v>
      </c>
      <c r="B16" s="13" t="s">
        <v>104</v>
      </c>
      <c r="C16" s="13" t="s">
        <v>72</v>
      </c>
      <c r="D16" s="14"/>
      <c r="E16" s="13"/>
      <c r="F16" s="13"/>
      <c r="G16" s="13"/>
      <c r="H16" s="13">
        <v>7</v>
      </c>
      <c r="I16" s="13">
        <f>SUM(E16:H16)/2*0.1</f>
        <v>0.35000000000000003</v>
      </c>
      <c r="J16" s="13">
        <v>9.5</v>
      </c>
      <c r="K16" s="13">
        <f t="shared" si="1"/>
        <v>2.85</v>
      </c>
      <c r="L16" s="13">
        <v>8</v>
      </c>
      <c r="M16" s="15">
        <f t="shared" si="2"/>
        <v>8</v>
      </c>
      <c r="N16" s="1"/>
      <c r="O16" s="1"/>
    </row>
    <row r="17" spans="1:15" ht="15">
      <c r="A17" s="13">
        <v>12</v>
      </c>
      <c r="B17" s="13" t="s">
        <v>23</v>
      </c>
      <c r="C17" s="13" t="s">
        <v>24</v>
      </c>
      <c r="D17" s="14" t="s">
        <v>25</v>
      </c>
      <c r="E17" s="13">
        <v>8</v>
      </c>
      <c r="F17" s="13">
        <v>8</v>
      </c>
      <c r="G17" s="13">
        <v>7</v>
      </c>
      <c r="H17" s="13">
        <v>7</v>
      </c>
      <c r="I17" s="13">
        <f t="shared" si="0"/>
        <v>0.75</v>
      </c>
      <c r="J17" s="13">
        <v>7</v>
      </c>
      <c r="K17" s="13">
        <f t="shared" si="1"/>
        <v>2.1</v>
      </c>
      <c r="L17" s="13">
        <v>5</v>
      </c>
      <c r="M17" s="15">
        <f t="shared" si="2"/>
        <v>5.9</v>
      </c>
      <c r="N17" s="1"/>
      <c r="O17" s="1"/>
    </row>
    <row r="18" spans="1:15" ht="15">
      <c r="A18" s="13">
        <v>13</v>
      </c>
      <c r="B18" s="13" t="s">
        <v>82</v>
      </c>
      <c r="C18" s="13" t="s">
        <v>68</v>
      </c>
      <c r="D18" s="14"/>
      <c r="E18" s="13"/>
      <c r="F18" s="13"/>
      <c r="G18" s="13"/>
      <c r="H18" s="13">
        <v>9</v>
      </c>
      <c r="I18" s="13">
        <f>SUM(E18:H18)/2*0.1</f>
        <v>0.45</v>
      </c>
      <c r="J18" s="13">
        <v>7</v>
      </c>
      <c r="K18" s="13">
        <f t="shared" si="1"/>
        <v>2.1</v>
      </c>
      <c r="L18" s="13">
        <v>5</v>
      </c>
      <c r="M18" s="15">
        <f t="shared" si="2"/>
        <v>5.6</v>
      </c>
      <c r="N18" s="1"/>
      <c r="O18" s="1"/>
    </row>
    <row r="19" spans="1:15" ht="15">
      <c r="A19" s="13">
        <v>14</v>
      </c>
      <c r="B19" s="13" t="s">
        <v>41</v>
      </c>
      <c r="C19" s="13" t="s">
        <v>42</v>
      </c>
      <c r="D19" s="14" t="s">
        <v>43</v>
      </c>
      <c r="E19" s="13">
        <v>5</v>
      </c>
      <c r="F19" s="13">
        <v>9</v>
      </c>
      <c r="G19" s="13">
        <v>6</v>
      </c>
      <c r="H19" s="13">
        <v>6</v>
      </c>
      <c r="I19" s="13">
        <f t="shared" si="0"/>
        <v>0.65</v>
      </c>
      <c r="J19" s="13">
        <v>6</v>
      </c>
      <c r="K19" s="13">
        <f t="shared" si="1"/>
        <v>1.7999999999999998</v>
      </c>
      <c r="L19" s="13">
        <v>3</v>
      </c>
      <c r="M19" s="15">
        <f t="shared" si="2"/>
        <v>4.3</v>
      </c>
      <c r="N19" s="1"/>
      <c r="O19" s="1"/>
    </row>
    <row r="20" spans="1:15" ht="15">
      <c r="A20" s="13">
        <v>15</v>
      </c>
      <c r="B20" s="13" t="s">
        <v>29</v>
      </c>
      <c r="C20" s="13" t="s">
        <v>30</v>
      </c>
      <c r="D20" s="14" t="s">
        <v>31</v>
      </c>
      <c r="E20" s="13">
        <v>6</v>
      </c>
      <c r="F20" s="13">
        <v>8</v>
      </c>
      <c r="G20" s="13">
        <v>7</v>
      </c>
      <c r="H20" s="13">
        <v>5</v>
      </c>
      <c r="I20" s="13">
        <f t="shared" si="0"/>
        <v>0.65</v>
      </c>
      <c r="J20" s="13">
        <v>5</v>
      </c>
      <c r="K20" s="13">
        <f t="shared" si="1"/>
        <v>1.5</v>
      </c>
      <c r="L20" s="13">
        <v>6.5</v>
      </c>
      <c r="M20" s="15">
        <f t="shared" si="2"/>
        <v>6.1</v>
      </c>
      <c r="N20" s="1"/>
      <c r="O20" s="1"/>
    </row>
    <row r="21" spans="1:15" ht="15">
      <c r="A21" s="13">
        <v>16</v>
      </c>
      <c r="B21" s="13" t="s">
        <v>78</v>
      </c>
      <c r="C21" s="13" t="s">
        <v>79</v>
      </c>
      <c r="D21" s="14"/>
      <c r="E21" s="13"/>
      <c r="F21" s="13">
        <v>8</v>
      </c>
      <c r="G21" s="13">
        <v>1</v>
      </c>
      <c r="H21" s="13">
        <v>5</v>
      </c>
      <c r="I21" s="13">
        <f t="shared" si="0"/>
        <v>0.35000000000000003</v>
      </c>
      <c r="J21" s="13">
        <v>5</v>
      </c>
      <c r="K21" s="13">
        <f t="shared" si="1"/>
        <v>1.5</v>
      </c>
      <c r="L21" s="13">
        <v>4.5</v>
      </c>
      <c r="M21" s="15">
        <f t="shared" si="2"/>
        <v>4.6</v>
      </c>
      <c r="N21" s="1"/>
      <c r="O21" s="1"/>
    </row>
    <row r="22" spans="1:15" ht="15">
      <c r="A22" s="13">
        <v>17</v>
      </c>
      <c r="B22" s="13" t="s">
        <v>26</v>
      </c>
      <c r="C22" s="13" t="s">
        <v>27</v>
      </c>
      <c r="D22" s="14" t="s">
        <v>28</v>
      </c>
      <c r="E22" s="13">
        <v>7</v>
      </c>
      <c r="F22" s="13">
        <v>8</v>
      </c>
      <c r="G22" s="13">
        <v>6</v>
      </c>
      <c r="H22" s="13">
        <v>7</v>
      </c>
      <c r="I22" s="13">
        <f t="shared" si="0"/>
        <v>0.7000000000000001</v>
      </c>
      <c r="J22" s="13">
        <v>2</v>
      </c>
      <c r="K22" s="13">
        <f t="shared" si="1"/>
        <v>0.6</v>
      </c>
      <c r="L22" s="13">
        <v>6</v>
      </c>
      <c r="M22" s="15">
        <f t="shared" si="2"/>
        <v>4.9</v>
      </c>
      <c r="N22" s="1"/>
      <c r="O22" s="1"/>
    </row>
    <row r="23" spans="1:15" ht="15">
      <c r="A23" s="13">
        <v>18</v>
      </c>
      <c r="B23" s="13" t="s">
        <v>103</v>
      </c>
      <c r="C23" s="13" t="s">
        <v>27</v>
      </c>
      <c r="D23" s="14"/>
      <c r="E23" s="13"/>
      <c r="F23" s="13"/>
      <c r="G23" s="13">
        <v>6</v>
      </c>
      <c r="H23" s="13">
        <v>7</v>
      </c>
      <c r="I23" s="13">
        <f>SUM(E23:H23)/3*0.1</f>
        <v>0.43333333333333335</v>
      </c>
      <c r="J23" s="13">
        <v>8.5</v>
      </c>
      <c r="K23" s="13">
        <f t="shared" si="1"/>
        <v>2.55</v>
      </c>
      <c r="L23" s="13">
        <v>8.5</v>
      </c>
      <c r="M23" s="15">
        <f t="shared" si="2"/>
        <v>8.1</v>
      </c>
      <c r="N23" s="1"/>
      <c r="O23" s="1"/>
    </row>
    <row r="24" spans="1:15" ht="15">
      <c r="A24" s="13">
        <v>19</v>
      </c>
      <c r="B24" s="13" t="s">
        <v>87</v>
      </c>
      <c r="C24" s="13" t="s">
        <v>88</v>
      </c>
      <c r="D24" s="14" t="s">
        <v>108</v>
      </c>
      <c r="E24" s="13"/>
      <c r="F24" s="13">
        <v>7</v>
      </c>
      <c r="G24" s="13"/>
      <c r="H24" s="13">
        <v>7</v>
      </c>
      <c r="I24" s="13">
        <f>SUM(E24:H24)/3*0.1</f>
        <v>0.46666666666666673</v>
      </c>
      <c r="J24" s="13">
        <v>5</v>
      </c>
      <c r="K24" s="13">
        <f t="shared" si="1"/>
        <v>1.5</v>
      </c>
      <c r="L24" s="13">
        <v>5</v>
      </c>
      <c r="M24" s="15">
        <f t="shared" si="2"/>
        <v>5</v>
      </c>
      <c r="N24" s="1"/>
      <c r="O24" s="1"/>
    </row>
    <row r="25" spans="1:14" ht="15">
      <c r="A25" s="13">
        <v>20</v>
      </c>
      <c r="B25" s="13" t="s">
        <v>102</v>
      </c>
      <c r="C25" s="13" t="s">
        <v>74</v>
      </c>
      <c r="D25" s="14"/>
      <c r="E25" s="13"/>
      <c r="F25" s="13">
        <v>8</v>
      </c>
      <c r="G25" s="13">
        <v>5</v>
      </c>
      <c r="H25" s="13">
        <v>7</v>
      </c>
      <c r="I25" s="13">
        <f>SUM(E25:H25)/3*0.1</f>
        <v>0.6666666666666667</v>
      </c>
      <c r="J25" s="13">
        <v>7.5</v>
      </c>
      <c r="K25" s="13">
        <f t="shared" si="1"/>
        <v>2.25</v>
      </c>
      <c r="L25" s="13">
        <v>6</v>
      </c>
      <c r="M25" s="15">
        <f t="shared" si="2"/>
        <v>6.5</v>
      </c>
      <c r="N25" s="1"/>
    </row>
    <row r="26" spans="1:15" ht="15">
      <c r="A26" s="13">
        <v>21</v>
      </c>
      <c r="B26" s="13" t="s">
        <v>47</v>
      </c>
      <c r="C26" s="13" t="s">
        <v>48</v>
      </c>
      <c r="D26" s="14"/>
      <c r="E26" s="13"/>
      <c r="F26" s="13">
        <v>7</v>
      </c>
      <c r="G26" s="13">
        <v>7</v>
      </c>
      <c r="H26" s="13"/>
      <c r="I26" s="13">
        <f>SUM(E26:H26)/3*0.1</f>
        <v>0.46666666666666673</v>
      </c>
      <c r="J26" s="13">
        <v>5</v>
      </c>
      <c r="K26" s="13">
        <f t="shared" si="1"/>
        <v>1.5</v>
      </c>
      <c r="L26" s="13"/>
      <c r="M26" s="15">
        <f t="shared" si="2"/>
        <v>2</v>
      </c>
      <c r="N26" s="1"/>
      <c r="O26" s="1"/>
    </row>
    <row r="27" spans="1:15" ht="15">
      <c r="A27" s="13">
        <v>22</v>
      </c>
      <c r="B27" s="13" t="s">
        <v>66</v>
      </c>
      <c r="C27" s="13" t="s">
        <v>67</v>
      </c>
      <c r="D27" s="14"/>
      <c r="E27" s="13"/>
      <c r="F27" s="13"/>
      <c r="G27" s="13"/>
      <c r="H27" s="13">
        <v>8</v>
      </c>
      <c r="I27" s="13">
        <f>SUM(E27:H27)/2*0.1</f>
        <v>0.4</v>
      </c>
      <c r="J27" s="13">
        <v>8</v>
      </c>
      <c r="K27" s="13">
        <f t="shared" si="1"/>
        <v>2.4</v>
      </c>
      <c r="L27" s="13">
        <v>7</v>
      </c>
      <c r="M27" s="15">
        <f t="shared" si="2"/>
        <v>7</v>
      </c>
      <c r="N27" s="1"/>
      <c r="O27" s="1"/>
    </row>
    <row r="28" spans="1:15" ht="15">
      <c r="A28" s="13">
        <v>23</v>
      </c>
      <c r="B28" s="13" t="s">
        <v>89</v>
      </c>
      <c r="C28" s="13" t="s">
        <v>90</v>
      </c>
      <c r="D28" s="14"/>
      <c r="E28" s="13"/>
      <c r="F28" s="13"/>
      <c r="G28" s="13"/>
      <c r="H28" s="13">
        <v>6</v>
      </c>
      <c r="I28" s="13">
        <f>SUM(E28:H28)/2*0.1</f>
        <v>0.30000000000000004</v>
      </c>
      <c r="J28" s="13">
        <v>5</v>
      </c>
      <c r="K28" s="13">
        <f t="shared" si="1"/>
        <v>1.5</v>
      </c>
      <c r="L28" s="13">
        <v>5.5</v>
      </c>
      <c r="M28" s="15">
        <f t="shared" si="2"/>
        <v>5.1</v>
      </c>
      <c r="N28" s="1"/>
      <c r="O28" s="1"/>
    </row>
    <row r="29" spans="1:15" ht="15">
      <c r="A29" s="13">
        <v>24</v>
      </c>
      <c r="B29" s="13" t="s">
        <v>38</v>
      </c>
      <c r="C29" s="13" t="s">
        <v>39</v>
      </c>
      <c r="D29" s="14" t="s">
        <v>40</v>
      </c>
      <c r="E29" s="13">
        <v>8</v>
      </c>
      <c r="F29" s="13">
        <v>9</v>
      </c>
      <c r="G29" s="13"/>
      <c r="H29" s="13">
        <v>7</v>
      </c>
      <c r="I29" s="13">
        <f>SUM(E29:H29)/3*0.1</f>
        <v>0.8</v>
      </c>
      <c r="J29" s="13">
        <v>5</v>
      </c>
      <c r="K29" s="13">
        <f t="shared" si="1"/>
        <v>1.5</v>
      </c>
      <c r="L29" s="13">
        <v>5</v>
      </c>
      <c r="M29" s="15">
        <f t="shared" si="2"/>
        <v>5.3</v>
      </c>
      <c r="N29" s="1"/>
      <c r="O29" s="1"/>
    </row>
    <row r="30" spans="1:15" ht="15">
      <c r="A30" s="13">
        <v>25</v>
      </c>
      <c r="B30" s="13" t="s">
        <v>20</v>
      </c>
      <c r="C30" s="13" t="s">
        <v>21</v>
      </c>
      <c r="D30" s="14" t="s">
        <v>22</v>
      </c>
      <c r="E30" s="13">
        <v>6</v>
      </c>
      <c r="F30" s="13">
        <v>8</v>
      </c>
      <c r="G30" s="13">
        <v>6</v>
      </c>
      <c r="H30" s="13">
        <v>5</v>
      </c>
      <c r="I30" s="13">
        <f t="shared" si="0"/>
        <v>0.625</v>
      </c>
      <c r="J30" s="13">
        <v>9</v>
      </c>
      <c r="K30" s="13">
        <f t="shared" si="1"/>
        <v>2.6999999999999997</v>
      </c>
      <c r="L30" s="13">
        <v>6</v>
      </c>
      <c r="M30" s="15">
        <f t="shared" si="2"/>
        <v>6.9</v>
      </c>
      <c r="N30" s="1"/>
      <c r="O30" s="1"/>
    </row>
    <row r="31" spans="1:15" ht="15">
      <c r="A31" s="13">
        <v>26</v>
      </c>
      <c r="B31" s="13" t="s">
        <v>32</v>
      </c>
      <c r="C31" s="13" t="s">
        <v>33</v>
      </c>
      <c r="D31" s="14" t="s">
        <v>34</v>
      </c>
      <c r="E31" s="13">
        <v>6</v>
      </c>
      <c r="F31" s="13">
        <v>8</v>
      </c>
      <c r="G31" s="13"/>
      <c r="H31" s="13">
        <v>5</v>
      </c>
      <c r="I31" s="13">
        <f t="shared" si="0"/>
        <v>0.47500000000000003</v>
      </c>
      <c r="J31" s="13">
        <v>5.5</v>
      </c>
      <c r="K31" s="13">
        <f t="shared" si="1"/>
        <v>1.65</v>
      </c>
      <c r="L31" s="13">
        <v>5.5</v>
      </c>
      <c r="M31" s="15">
        <f t="shared" si="2"/>
        <v>5.4</v>
      </c>
      <c r="N31" s="1"/>
      <c r="O31" s="1"/>
    </row>
    <row r="32" spans="1:13" ht="15">
      <c r="A32" s="13">
        <v>27</v>
      </c>
      <c r="B32" s="13" t="s">
        <v>105</v>
      </c>
      <c r="C32" s="13" t="s">
        <v>106</v>
      </c>
      <c r="D32" s="14" t="s">
        <v>107</v>
      </c>
      <c r="E32" s="13"/>
      <c r="F32" s="13"/>
      <c r="G32" s="13"/>
      <c r="H32" s="13">
        <v>5</v>
      </c>
      <c r="I32" s="13">
        <f>SUM(E32:H32)/2*0.1</f>
        <v>0.25</v>
      </c>
      <c r="J32" s="13">
        <v>0</v>
      </c>
      <c r="K32" s="13">
        <f t="shared" si="1"/>
        <v>0</v>
      </c>
      <c r="L32" s="13">
        <v>3</v>
      </c>
      <c r="M32" s="15">
        <f t="shared" si="2"/>
        <v>2.1</v>
      </c>
    </row>
    <row r="33" spans="1:13" ht="15">
      <c r="A33" s="13">
        <v>28</v>
      </c>
      <c r="B33" s="16" t="s">
        <v>122</v>
      </c>
      <c r="C33" s="16" t="s">
        <v>123</v>
      </c>
      <c r="D33" s="14"/>
      <c r="E33" s="13"/>
      <c r="F33" s="13"/>
      <c r="G33" s="13"/>
      <c r="H33" s="13"/>
      <c r="I33" s="13"/>
      <c r="J33" s="13"/>
      <c r="K33" s="13"/>
      <c r="L33" s="16">
        <v>5</v>
      </c>
      <c r="M33" s="15">
        <f>ROUND(L33*0.9,1)</f>
        <v>4.5</v>
      </c>
    </row>
    <row r="34" spans="1:13" ht="15">
      <c r="A34" s="13">
        <v>29</v>
      </c>
      <c r="B34" s="16" t="s">
        <v>80</v>
      </c>
      <c r="C34" s="16" t="s">
        <v>12</v>
      </c>
      <c r="D34" s="14"/>
      <c r="E34" s="13"/>
      <c r="F34" s="13"/>
      <c r="G34" s="13"/>
      <c r="H34" s="13"/>
      <c r="I34" s="13"/>
      <c r="J34" s="13"/>
      <c r="K34" s="13"/>
      <c r="L34" s="16">
        <v>4</v>
      </c>
      <c r="M34" s="15">
        <f>ROUND(L34*0.9,1)</f>
        <v>3.6</v>
      </c>
    </row>
    <row r="35" spans="1:13" ht="15">
      <c r="A35" s="13">
        <v>30</v>
      </c>
      <c r="B35" s="16" t="s">
        <v>124</v>
      </c>
      <c r="C35" s="16" t="s">
        <v>125</v>
      </c>
      <c r="D35" s="14"/>
      <c r="E35" s="13"/>
      <c r="F35" s="13"/>
      <c r="G35" s="13"/>
      <c r="H35" s="13"/>
      <c r="I35" s="13"/>
      <c r="J35" s="13"/>
      <c r="K35" s="13"/>
      <c r="L35" s="16">
        <v>2</v>
      </c>
      <c r="M35" s="15">
        <f>ROUND(L35*0.9,1)</f>
        <v>1.8</v>
      </c>
    </row>
    <row r="36" spans="1:13" ht="15">
      <c r="A36" s="13">
        <v>31</v>
      </c>
      <c r="B36" s="16" t="s">
        <v>126</v>
      </c>
      <c r="C36" s="16" t="s">
        <v>36</v>
      </c>
      <c r="D36" s="14"/>
      <c r="E36" s="13"/>
      <c r="F36" s="13"/>
      <c r="G36" s="13"/>
      <c r="H36" s="13"/>
      <c r="I36" s="13"/>
      <c r="J36" s="13"/>
      <c r="K36" s="13"/>
      <c r="L36" s="16">
        <v>6.5</v>
      </c>
      <c r="M36" s="15">
        <f>ROUND(L36*0.9,1)</f>
        <v>5.9</v>
      </c>
    </row>
    <row r="37" spans="1:13" ht="12.75">
      <c r="A37" s="13"/>
      <c r="B37" s="13"/>
      <c r="C37" s="13"/>
      <c r="D37" s="14"/>
      <c r="E37" s="13"/>
      <c r="F37" s="13"/>
      <c r="G37" s="13"/>
      <c r="H37" s="13"/>
      <c r="I37" s="13"/>
      <c r="J37" s="13"/>
      <c r="K37" s="13"/>
      <c r="L37" s="13">
        <f>COUNT(L6:L36)</f>
        <v>29</v>
      </c>
      <c r="M37" s="13"/>
    </row>
  </sheetData>
  <sheetProtection password="FE8E" sheet="1" objects="1" scenarios="1"/>
  <mergeCells count="3">
    <mergeCell ref="A1:M1"/>
    <mergeCell ref="A2:M2"/>
    <mergeCell ref="A3:M3"/>
  </mergeCells>
  <conditionalFormatting sqref="M5:M36">
    <cfRule type="cellIs" priority="1" dxfId="0" operator="lessThan" stopIfTrue="1">
      <formula>4</formula>
    </cfRule>
  </conditionalFormatting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5"/>
  <sheetViews>
    <sheetView workbookViewId="0" topLeftCell="A1">
      <selection activeCell="C17" sqref="C17"/>
    </sheetView>
  </sheetViews>
  <sheetFormatPr defaultColWidth="9.140625" defaultRowHeight="12.75"/>
  <cols>
    <col min="1" max="1" width="15.421875" style="0" customWidth="1"/>
    <col min="2" max="2" width="14.8515625" style="0" bestFit="1" customWidth="1"/>
    <col min="3" max="3" width="7.57421875" style="0" bestFit="1" customWidth="1"/>
    <col min="4" max="4" width="9.7109375" style="1" hidden="1" customWidth="1"/>
    <col min="5" max="5" width="3.57421875" style="0" bestFit="1" customWidth="1"/>
    <col min="6" max="6" width="3.28125" style="0" bestFit="1" customWidth="1"/>
    <col min="7" max="8" width="5.57421875" style="0" bestFit="1" customWidth="1"/>
    <col min="9" max="9" width="5.57421875" style="0" customWidth="1"/>
  </cols>
  <sheetData>
    <row r="1" spans="1:10" ht="12.75">
      <c r="A1" t="s">
        <v>46</v>
      </c>
      <c r="D1" s="1" t="s">
        <v>6</v>
      </c>
      <c r="E1" t="s">
        <v>58</v>
      </c>
      <c r="F1" t="s">
        <v>59</v>
      </c>
      <c r="G1" t="s">
        <v>60</v>
      </c>
      <c r="H1" t="s">
        <v>61</v>
      </c>
      <c r="I1" t="s">
        <v>109</v>
      </c>
      <c r="J1" t="s">
        <v>62</v>
      </c>
    </row>
    <row r="2" spans="1:9" ht="12.75">
      <c r="A2" s="7" t="s">
        <v>57</v>
      </c>
      <c r="B2" t="s">
        <v>47</v>
      </c>
      <c r="C2" t="s">
        <v>48</v>
      </c>
      <c r="D2" s="1" t="s">
        <v>49</v>
      </c>
      <c r="E2" s="1" t="s">
        <v>50</v>
      </c>
      <c r="F2" s="1" t="s">
        <v>64</v>
      </c>
      <c r="G2" s="1" t="s">
        <v>50</v>
      </c>
      <c r="H2" s="1"/>
      <c r="I2" s="1" t="s">
        <v>110</v>
      </c>
    </row>
    <row r="3" spans="1:9" ht="12.75">
      <c r="A3" s="8"/>
      <c r="B3" t="s">
        <v>23</v>
      </c>
      <c r="C3" t="s">
        <v>24</v>
      </c>
      <c r="D3" s="1" t="s">
        <v>25</v>
      </c>
      <c r="E3" s="1" t="s">
        <v>50</v>
      </c>
      <c r="F3" s="1" t="s">
        <v>50</v>
      </c>
      <c r="G3" s="1" t="s">
        <v>50</v>
      </c>
      <c r="H3" s="1"/>
      <c r="I3" s="1" t="s">
        <v>111</v>
      </c>
    </row>
    <row r="4" spans="1:9" ht="12.75">
      <c r="A4" s="8"/>
      <c r="B4" t="s">
        <v>11</v>
      </c>
      <c r="C4" t="s">
        <v>12</v>
      </c>
      <c r="D4" s="1" t="s">
        <v>13</v>
      </c>
      <c r="E4" s="1" t="s">
        <v>50</v>
      </c>
      <c r="F4" s="1" t="s">
        <v>50</v>
      </c>
      <c r="G4" s="1" t="s">
        <v>96</v>
      </c>
      <c r="H4" s="1" t="s">
        <v>70</v>
      </c>
      <c r="I4" s="1" t="s">
        <v>112</v>
      </c>
    </row>
    <row r="5" spans="1:10" ht="12.75">
      <c r="A5" s="8"/>
      <c r="B5" t="s">
        <v>38</v>
      </c>
      <c r="C5" t="s">
        <v>39</v>
      </c>
      <c r="D5" s="1" t="s">
        <v>40</v>
      </c>
      <c r="E5" s="1" t="s">
        <v>50</v>
      </c>
      <c r="F5" s="1" t="s">
        <v>50</v>
      </c>
      <c r="G5" s="1"/>
      <c r="H5" s="1"/>
      <c r="I5" s="1" t="s">
        <v>110</v>
      </c>
      <c r="J5" t="s">
        <v>63</v>
      </c>
    </row>
    <row r="6" spans="5:9" ht="12.75">
      <c r="E6" s="1"/>
      <c r="F6" s="1"/>
      <c r="G6" s="1"/>
      <c r="H6" s="1"/>
      <c r="I6" s="1"/>
    </row>
    <row r="7" spans="1:9" ht="12.75">
      <c r="A7" t="s">
        <v>51</v>
      </c>
      <c r="E7" s="1"/>
      <c r="F7" s="1"/>
      <c r="G7" s="1"/>
      <c r="H7" s="1"/>
      <c r="I7" s="1"/>
    </row>
    <row r="8" spans="1:10" ht="12.75">
      <c r="A8" s="7" t="s">
        <v>53</v>
      </c>
      <c r="B8" t="s">
        <v>20</v>
      </c>
      <c r="C8" t="s">
        <v>21</v>
      </c>
      <c r="E8" s="1" t="s">
        <v>50</v>
      </c>
      <c r="F8" s="1" t="s">
        <v>64</v>
      </c>
      <c r="G8" s="1" t="s">
        <v>50</v>
      </c>
      <c r="H8" s="1" t="s">
        <v>96</v>
      </c>
      <c r="I8" s="1" t="s">
        <v>112</v>
      </c>
      <c r="J8" s="7" t="s">
        <v>101</v>
      </c>
    </row>
    <row r="9" spans="1:10" ht="12.75">
      <c r="A9" s="8"/>
      <c r="B9" t="s">
        <v>52</v>
      </c>
      <c r="C9" t="s">
        <v>18</v>
      </c>
      <c r="E9" s="1" t="s">
        <v>50</v>
      </c>
      <c r="F9" s="1" t="s">
        <v>64</v>
      </c>
      <c r="G9" s="1"/>
      <c r="H9" s="1" t="s">
        <v>65</v>
      </c>
      <c r="I9" s="1" t="s">
        <v>111</v>
      </c>
      <c r="J9" s="7"/>
    </row>
    <row r="10" spans="1:10" ht="12.75">
      <c r="A10" s="8"/>
      <c r="B10" t="s">
        <v>29</v>
      </c>
      <c r="C10" t="s">
        <v>30</v>
      </c>
      <c r="E10" s="1" t="s">
        <v>50</v>
      </c>
      <c r="F10" s="1" t="s">
        <v>50</v>
      </c>
      <c r="G10" s="1"/>
      <c r="H10" s="1"/>
      <c r="I10" s="1" t="s">
        <v>110</v>
      </c>
      <c r="J10" s="7"/>
    </row>
    <row r="11" spans="1:10" ht="12.75">
      <c r="A11" s="8"/>
      <c r="B11" t="s">
        <v>26</v>
      </c>
      <c r="C11" t="s">
        <v>27</v>
      </c>
      <c r="E11" s="1" t="s">
        <v>50</v>
      </c>
      <c r="F11" s="1"/>
      <c r="G11" s="1"/>
      <c r="H11" s="1"/>
      <c r="I11" s="1" t="s">
        <v>113</v>
      </c>
      <c r="J11" s="7"/>
    </row>
    <row r="12" spans="2:10" ht="12.75">
      <c r="B12" t="s">
        <v>73</v>
      </c>
      <c r="C12" t="s">
        <v>74</v>
      </c>
      <c r="E12" s="1" t="s">
        <v>50</v>
      </c>
      <c r="F12" s="1" t="s">
        <v>50</v>
      </c>
      <c r="G12" s="1" t="s">
        <v>65</v>
      </c>
      <c r="I12">
        <v>7.5</v>
      </c>
      <c r="J12" s="7"/>
    </row>
    <row r="13" spans="5:9" ht="12.75">
      <c r="E13" s="1"/>
      <c r="F13" s="1"/>
      <c r="G13" s="1"/>
      <c r="H13" s="1"/>
      <c r="I13" s="1"/>
    </row>
    <row r="14" spans="1:9" ht="12.75">
      <c r="A14" t="s">
        <v>54</v>
      </c>
      <c r="E14" s="1"/>
      <c r="F14" s="1"/>
      <c r="G14" s="1"/>
      <c r="H14" s="1"/>
      <c r="I14" s="1"/>
    </row>
    <row r="15" spans="1:9" ht="12.75">
      <c r="A15" s="7" t="s">
        <v>55</v>
      </c>
      <c r="B15" t="s">
        <v>20</v>
      </c>
      <c r="C15" t="s">
        <v>44</v>
      </c>
      <c r="E15" s="1" t="s">
        <v>50</v>
      </c>
      <c r="F15" s="1" t="s">
        <v>65</v>
      </c>
      <c r="G15" s="1" t="s">
        <v>65</v>
      </c>
      <c r="H15" s="1" t="s">
        <v>65</v>
      </c>
      <c r="I15" s="1" t="s">
        <v>114</v>
      </c>
    </row>
    <row r="16" spans="1:9" ht="12.75">
      <c r="A16" s="8"/>
      <c r="B16" t="s">
        <v>56</v>
      </c>
      <c r="C16" t="s">
        <v>33</v>
      </c>
      <c r="E16" s="1" t="s">
        <v>50</v>
      </c>
      <c r="F16" s="1" t="s">
        <v>64</v>
      </c>
      <c r="G16" s="1" t="s">
        <v>50</v>
      </c>
      <c r="H16" s="1"/>
      <c r="I16" s="1" t="s">
        <v>115</v>
      </c>
    </row>
    <row r="17" spans="1:9" ht="12.75">
      <c r="A17" s="8"/>
      <c r="B17" t="s">
        <v>35</v>
      </c>
      <c r="C17" t="s">
        <v>36</v>
      </c>
      <c r="E17" s="1" t="s">
        <v>50</v>
      </c>
      <c r="F17" s="1" t="s">
        <v>50</v>
      </c>
      <c r="G17" s="1"/>
      <c r="H17" s="1"/>
      <c r="I17" s="1" t="s">
        <v>110</v>
      </c>
    </row>
    <row r="18" spans="1:9" ht="12.75">
      <c r="A18" s="8"/>
      <c r="B18" t="s">
        <v>41</v>
      </c>
      <c r="C18" t="s">
        <v>42</v>
      </c>
      <c r="E18" s="1" t="s">
        <v>50</v>
      </c>
      <c r="F18" s="1" t="s">
        <v>64</v>
      </c>
      <c r="G18" s="1"/>
      <c r="H18" s="1" t="s">
        <v>50</v>
      </c>
      <c r="I18" s="1" t="s">
        <v>116</v>
      </c>
    </row>
    <row r="19" spans="1:9" ht="12.75">
      <c r="A19" s="2"/>
      <c r="B19" t="s">
        <v>14</v>
      </c>
      <c r="C19" t="s">
        <v>15</v>
      </c>
      <c r="E19" s="1" t="s">
        <v>50</v>
      </c>
      <c r="F19" s="1" t="s">
        <v>50</v>
      </c>
      <c r="G19" s="1" t="s">
        <v>50</v>
      </c>
      <c r="H19" s="1" t="s">
        <v>50</v>
      </c>
      <c r="I19" s="1" t="s">
        <v>117</v>
      </c>
    </row>
    <row r="20" spans="5:9" ht="12.75">
      <c r="E20" s="1"/>
      <c r="F20" s="1"/>
      <c r="G20" s="1"/>
      <c r="H20" s="1"/>
      <c r="I20" s="1"/>
    </row>
    <row r="21" spans="5:9" ht="12.75">
      <c r="E21" s="1"/>
      <c r="F21" s="1"/>
      <c r="G21" s="1"/>
      <c r="H21" s="1"/>
      <c r="I21" s="1"/>
    </row>
    <row r="22" spans="1:11" ht="12.75">
      <c r="A22" t="s">
        <v>75</v>
      </c>
      <c r="B22" t="s">
        <v>76</v>
      </c>
      <c r="C22" t="s">
        <v>77</v>
      </c>
      <c r="E22" s="1" t="s">
        <v>50</v>
      </c>
      <c r="F22" s="1" t="s">
        <v>50</v>
      </c>
      <c r="G22" s="1" t="s">
        <v>50</v>
      </c>
      <c r="H22" s="1" t="s">
        <v>50</v>
      </c>
      <c r="I22" s="1" t="s">
        <v>117</v>
      </c>
      <c r="J22" s="7" t="s">
        <v>97</v>
      </c>
      <c r="K22" s="7"/>
    </row>
    <row r="23" spans="1:11" ht="12.75">
      <c r="A23" s="7" t="s">
        <v>95</v>
      </c>
      <c r="B23" t="s">
        <v>78</v>
      </c>
      <c r="C23" t="s">
        <v>79</v>
      </c>
      <c r="E23" s="1" t="s">
        <v>50</v>
      </c>
      <c r="F23" s="1" t="s">
        <v>50</v>
      </c>
      <c r="G23" s="1" t="s">
        <v>98</v>
      </c>
      <c r="H23" s="1"/>
      <c r="I23" s="1" t="s">
        <v>110</v>
      </c>
      <c r="J23" s="7"/>
      <c r="K23" s="7"/>
    </row>
    <row r="24" spans="1:11" ht="12.75">
      <c r="A24" s="8"/>
      <c r="B24" t="s">
        <v>80</v>
      </c>
      <c r="C24" t="s">
        <v>12</v>
      </c>
      <c r="E24" s="1" t="s">
        <v>50</v>
      </c>
      <c r="F24" s="1" t="s">
        <v>50</v>
      </c>
      <c r="G24" s="1" t="s">
        <v>98</v>
      </c>
      <c r="H24" s="1"/>
      <c r="I24" s="1" t="s">
        <v>110</v>
      </c>
      <c r="J24" s="7"/>
      <c r="K24" s="7"/>
    </row>
    <row r="25" spans="5:9" ht="12.75">
      <c r="E25" s="1"/>
      <c r="F25" s="1"/>
      <c r="G25" s="1"/>
      <c r="H25" s="1"/>
      <c r="I25" s="1"/>
    </row>
    <row r="26" spans="1:9" ht="12.75">
      <c r="A26" t="s">
        <v>81</v>
      </c>
      <c r="E26" s="1"/>
      <c r="F26" s="1"/>
      <c r="G26" s="1"/>
      <c r="H26" s="1"/>
      <c r="I26" s="1"/>
    </row>
    <row r="27" spans="1:9" ht="12.75">
      <c r="A27" s="7" t="s">
        <v>85</v>
      </c>
      <c r="B27" t="s">
        <v>71</v>
      </c>
      <c r="C27" t="s">
        <v>72</v>
      </c>
      <c r="E27" s="1" t="s">
        <v>50</v>
      </c>
      <c r="F27" s="1" t="s">
        <v>65</v>
      </c>
      <c r="G27" s="1" t="s">
        <v>70</v>
      </c>
      <c r="H27" s="1" t="s">
        <v>70</v>
      </c>
      <c r="I27" s="1" t="s">
        <v>114</v>
      </c>
    </row>
    <row r="28" spans="1:9" ht="12.75">
      <c r="A28" s="8"/>
      <c r="B28" t="s">
        <v>82</v>
      </c>
      <c r="C28" t="s">
        <v>83</v>
      </c>
      <c r="E28" s="1" t="s">
        <v>50</v>
      </c>
      <c r="F28" s="1" t="s">
        <v>50</v>
      </c>
      <c r="G28" s="1"/>
      <c r="H28" s="1" t="s">
        <v>50</v>
      </c>
      <c r="I28" s="1" t="s">
        <v>111</v>
      </c>
    </row>
    <row r="29" spans="1:9" ht="12.75">
      <c r="A29" s="8"/>
      <c r="B29" t="s">
        <v>84</v>
      </c>
      <c r="C29" t="s">
        <v>27</v>
      </c>
      <c r="E29" s="1" t="s">
        <v>50</v>
      </c>
      <c r="F29" s="1" t="s">
        <v>50</v>
      </c>
      <c r="G29" s="1" t="s">
        <v>50</v>
      </c>
      <c r="H29" s="1" t="s">
        <v>65</v>
      </c>
      <c r="I29" s="1" t="s">
        <v>118</v>
      </c>
    </row>
    <row r="30" spans="1:9" ht="12.75">
      <c r="A30" s="8"/>
      <c r="B30" t="s">
        <v>66</v>
      </c>
      <c r="C30" t="s">
        <v>67</v>
      </c>
      <c r="E30" s="1" t="s">
        <v>50</v>
      </c>
      <c r="F30" s="1" t="s">
        <v>50</v>
      </c>
      <c r="G30" s="1" t="s">
        <v>98</v>
      </c>
      <c r="H30" s="1" t="s">
        <v>65</v>
      </c>
      <c r="I30" s="1" t="s">
        <v>117</v>
      </c>
    </row>
    <row r="31" spans="5:9" ht="12.75">
      <c r="E31" s="1"/>
      <c r="F31" s="1"/>
      <c r="G31" s="1"/>
      <c r="H31" s="1"/>
      <c r="I31" s="1"/>
    </row>
    <row r="32" spans="1:9" ht="12.75">
      <c r="A32" t="s">
        <v>86</v>
      </c>
      <c r="E32" s="1"/>
      <c r="F32" s="1"/>
      <c r="G32" s="1"/>
      <c r="H32" s="1"/>
      <c r="I32" s="1"/>
    </row>
    <row r="33" spans="1:11" ht="12.75">
      <c r="A33" s="7" t="s">
        <v>94</v>
      </c>
      <c r="B33" s="1" t="s">
        <v>69</v>
      </c>
      <c r="C33" t="s">
        <v>68</v>
      </c>
      <c r="E33" s="1" t="s">
        <v>50</v>
      </c>
      <c r="F33" s="1" t="s">
        <v>50</v>
      </c>
      <c r="G33" s="1"/>
      <c r="H33" s="1" t="s">
        <v>65</v>
      </c>
      <c r="I33" s="1" t="s">
        <v>111</v>
      </c>
      <c r="J33" s="9" t="s">
        <v>100</v>
      </c>
      <c r="K33" s="9"/>
    </row>
    <row r="34" spans="1:11" ht="12.75">
      <c r="A34" s="8"/>
      <c r="B34" t="s">
        <v>87</v>
      </c>
      <c r="C34" t="s">
        <v>88</v>
      </c>
      <c r="E34" s="1" t="s">
        <v>50</v>
      </c>
      <c r="F34" s="1" t="s">
        <v>50</v>
      </c>
      <c r="G34" s="1"/>
      <c r="H34" s="1"/>
      <c r="I34" s="1" t="s">
        <v>110</v>
      </c>
      <c r="J34" s="9"/>
      <c r="K34" s="9"/>
    </row>
    <row r="35" spans="1:11" ht="12.75">
      <c r="A35" s="8"/>
      <c r="B35" t="s">
        <v>89</v>
      </c>
      <c r="C35" t="s">
        <v>90</v>
      </c>
      <c r="E35" s="1" t="s">
        <v>50</v>
      </c>
      <c r="F35" s="1" t="s">
        <v>50</v>
      </c>
      <c r="G35" s="1"/>
      <c r="H35" s="1"/>
      <c r="I35" s="1" t="s">
        <v>110</v>
      </c>
      <c r="J35" s="9"/>
      <c r="K35" s="9"/>
    </row>
    <row r="36" spans="1:11" ht="12.75">
      <c r="A36" s="8"/>
      <c r="B36" t="s">
        <v>91</v>
      </c>
      <c r="C36" t="s">
        <v>92</v>
      </c>
      <c r="E36" s="1" t="s">
        <v>99</v>
      </c>
      <c r="F36" s="1" t="s">
        <v>99</v>
      </c>
      <c r="G36" s="1" t="s">
        <v>99</v>
      </c>
      <c r="H36" s="1" t="s">
        <v>99</v>
      </c>
      <c r="I36" s="1" t="s">
        <v>119</v>
      </c>
      <c r="J36" s="9"/>
      <c r="K36" s="9"/>
    </row>
    <row r="37" spans="1:11" ht="12.75">
      <c r="A37" s="2"/>
      <c r="B37" t="s">
        <v>66</v>
      </c>
      <c r="C37" t="s">
        <v>93</v>
      </c>
      <c r="E37" s="1" t="s">
        <v>50</v>
      </c>
      <c r="F37" s="1" t="s">
        <v>64</v>
      </c>
      <c r="G37" s="1"/>
      <c r="H37" s="1"/>
      <c r="I37" s="1" t="s">
        <v>120</v>
      </c>
      <c r="J37" s="9"/>
      <c r="K37" s="9"/>
    </row>
    <row r="38" spans="5:9" ht="12.75">
      <c r="E38" s="1"/>
      <c r="F38" s="1"/>
      <c r="G38" s="1"/>
      <c r="H38" s="1"/>
      <c r="I38" s="1"/>
    </row>
    <row r="39" spans="5:9" ht="12.75">
      <c r="E39" s="1"/>
      <c r="F39" s="1"/>
      <c r="G39" s="1"/>
      <c r="H39" s="1"/>
      <c r="I39" s="1"/>
    </row>
    <row r="40" spans="5:9" ht="12.75">
      <c r="E40" s="1"/>
      <c r="F40" s="1"/>
      <c r="G40" s="1"/>
      <c r="H40" s="1"/>
      <c r="I40" s="1"/>
    </row>
    <row r="41" spans="5:9" ht="12.75">
      <c r="E41" s="1"/>
      <c r="F41" s="1"/>
      <c r="G41" s="1"/>
      <c r="H41" s="1"/>
      <c r="I41" s="1"/>
    </row>
    <row r="42" spans="5:9" ht="12.75">
      <c r="E42" s="1"/>
      <c r="F42" s="1"/>
      <c r="G42" s="1"/>
      <c r="H42" s="1"/>
      <c r="I42" s="1"/>
    </row>
    <row r="43" spans="5:9" ht="12.75">
      <c r="E43" s="1"/>
      <c r="F43" s="1"/>
      <c r="G43" s="1"/>
      <c r="H43" s="1"/>
      <c r="I43" s="1"/>
    </row>
    <row r="44" spans="5:9" ht="12.75">
      <c r="E44" s="1"/>
      <c r="F44" s="1"/>
      <c r="G44" s="1"/>
      <c r="H44" s="1"/>
      <c r="I44" s="1"/>
    </row>
    <row r="45" spans="5:9" ht="12.75">
      <c r="E45" s="1"/>
      <c r="F45" s="1"/>
      <c r="G45" s="1"/>
      <c r="H45" s="1"/>
      <c r="I45" s="1"/>
    </row>
    <row r="46" spans="5:9" ht="12.75">
      <c r="E46" s="1"/>
      <c r="F46" s="1"/>
      <c r="G46" s="1"/>
      <c r="H46" s="1"/>
      <c r="I46" s="1"/>
    </row>
    <row r="47" spans="5:9" ht="12.75">
      <c r="E47" s="1"/>
      <c r="F47" s="1"/>
      <c r="G47" s="1"/>
      <c r="H47" s="1"/>
      <c r="I47" s="1"/>
    </row>
    <row r="48" spans="5:9" ht="12.75">
      <c r="E48" s="1"/>
      <c r="F48" s="1"/>
      <c r="G48" s="1"/>
      <c r="H48" s="1"/>
      <c r="I48" s="1"/>
    </row>
    <row r="49" spans="5:9" ht="12.75">
      <c r="E49" s="1"/>
      <c r="F49" s="1"/>
      <c r="G49" s="1"/>
      <c r="H49" s="1"/>
      <c r="I49" s="1"/>
    </row>
    <row r="50" spans="5:9" ht="12.75">
      <c r="E50" s="1"/>
      <c r="F50" s="1"/>
      <c r="G50" s="1"/>
      <c r="H50" s="1"/>
      <c r="I50" s="1"/>
    </row>
    <row r="51" spans="5:9" ht="12.75">
      <c r="E51" s="1"/>
      <c r="F51" s="1"/>
      <c r="G51" s="1"/>
      <c r="H51" s="1"/>
      <c r="I51" s="1"/>
    </row>
    <row r="52" spans="5:9" ht="12.75">
      <c r="E52" s="1"/>
      <c r="F52" s="1"/>
      <c r="G52" s="1"/>
      <c r="H52" s="1"/>
      <c r="I52" s="1"/>
    </row>
    <row r="53" spans="5:9" ht="12.75">
      <c r="E53" s="1"/>
      <c r="F53" s="1"/>
      <c r="G53" s="1"/>
      <c r="H53" s="1"/>
      <c r="I53" s="1"/>
    </row>
    <row r="54" spans="5:9" ht="12.75">
      <c r="E54" s="1"/>
      <c r="F54" s="1"/>
      <c r="G54" s="1"/>
      <c r="H54" s="1"/>
      <c r="I54" s="1"/>
    </row>
    <row r="55" spans="5:9" ht="12.75">
      <c r="E55" s="1"/>
      <c r="F55" s="1"/>
      <c r="G55" s="1"/>
      <c r="H55" s="1"/>
      <c r="I55" s="1"/>
    </row>
    <row r="56" spans="5:9" ht="12.75">
      <c r="E56" s="1"/>
      <c r="F56" s="1"/>
      <c r="G56" s="1"/>
      <c r="H56" s="1"/>
      <c r="I56" s="1"/>
    </row>
    <row r="57" spans="5:9" ht="12.75">
      <c r="E57" s="1"/>
      <c r="F57" s="1"/>
      <c r="G57" s="1"/>
      <c r="H57" s="1"/>
      <c r="I57" s="1"/>
    </row>
    <row r="58" spans="5:9" ht="12.75">
      <c r="E58" s="1"/>
      <c r="F58" s="1"/>
      <c r="G58" s="1"/>
      <c r="H58" s="1"/>
      <c r="I58" s="1"/>
    </row>
    <row r="59" spans="5:9" ht="12.75">
      <c r="E59" s="1"/>
      <c r="F59" s="1"/>
      <c r="G59" s="1"/>
      <c r="H59" s="1"/>
      <c r="I59" s="1"/>
    </row>
    <row r="60" spans="5:9" ht="12.75">
      <c r="E60" s="1"/>
      <c r="F60" s="1"/>
      <c r="G60" s="1"/>
      <c r="H60" s="1"/>
      <c r="I60" s="1"/>
    </row>
    <row r="61" spans="5:9" ht="12.75">
      <c r="E61" s="1"/>
      <c r="F61" s="1"/>
      <c r="G61" s="1"/>
      <c r="H61" s="1"/>
      <c r="I61" s="1"/>
    </row>
    <row r="62" spans="5:9" ht="12.75">
      <c r="E62" s="1"/>
      <c r="F62" s="1"/>
      <c r="G62" s="1"/>
      <c r="H62" s="1"/>
      <c r="I62" s="1"/>
    </row>
    <row r="63" spans="5:9" ht="12.75">
      <c r="E63" s="1"/>
      <c r="F63" s="1"/>
      <c r="G63" s="1"/>
      <c r="H63" s="1"/>
      <c r="I63" s="1"/>
    </row>
    <row r="64" spans="5:9" ht="12.75">
      <c r="E64" s="1"/>
      <c r="F64" s="1"/>
      <c r="G64" s="1"/>
      <c r="H64" s="1"/>
      <c r="I64" s="1"/>
    </row>
    <row r="65" spans="5:9" ht="12.75">
      <c r="E65" s="1"/>
      <c r="F65" s="1"/>
      <c r="G65" s="1"/>
      <c r="H65" s="1"/>
      <c r="I65" s="1"/>
    </row>
    <row r="66" spans="5:9" ht="12.75">
      <c r="E66" s="1"/>
      <c r="F66" s="1"/>
      <c r="G66" s="1"/>
      <c r="H66" s="1"/>
      <c r="I66" s="1"/>
    </row>
    <row r="67" spans="5:9" ht="12.75">
      <c r="E67" s="1"/>
      <c r="F67" s="1"/>
      <c r="G67" s="1"/>
      <c r="H67" s="1"/>
      <c r="I67" s="1"/>
    </row>
    <row r="68" spans="5:9" ht="12.75">
      <c r="E68" s="1"/>
      <c r="F68" s="1"/>
      <c r="G68" s="1"/>
      <c r="H68" s="1"/>
      <c r="I68" s="1"/>
    </row>
    <row r="69" spans="5:9" ht="12.75">
      <c r="E69" s="1"/>
      <c r="F69" s="1"/>
      <c r="G69" s="1"/>
      <c r="H69" s="1"/>
      <c r="I69" s="1"/>
    </row>
    <row r="70" spans="5:9" ht="12.75">
      <c r="E70" s="1"/>
      <c r="F70" s="1"/>
      <c r="G70" s="1"/>
      <c r="H70" s="1"/>
      <c r="I70" s="1"/>
    </row>
    <row r="71" spans="5:9" ht="12.75">
      <c r="E71" s="1"/>
      <c r="F71" s="1"/>
      <c r="G71" s="1"/>
      <c r="H71" s="1"/>
      <c r="I71" s="1"/>
    </row>
    <row r="72" spans="5:9" ht="12.75">
      <c r="E72" s="1"/>
      <c r="F72" s="1"/>
      <c r="G72" s="1"/>
      <c r="H72" s="1"/>
      <c r="I72" s="1"/>
    </row>
    <row r="73" spans="5:9" ht="12.75">
      <c r="E73" s="1"/>
      <c r="F73" s="1"/>
      <c r="G73" s="1"/>
      <c r="H73" s="1"/>
      <c r="I73" s="1"/>
    </row>
    <row r="74" spans="5:9" ht="12.75">
      <c r="E74" s="1"/>
      <c r="F74" s="1"/>
      <c r="G74" s="1"/>
      <c r="H74" s="1"/>
      <c r="I74" s="1"/>
    </row>
    <row r="75" spans="5:9" ht="12.75">
      <c r="E75" s="1"/>
      <c r="F75" s="1"/>
      <c r="G75" s="1"/>
      <c r="H75" s="1"/>
      <c r="I75" s="1"/>
    </row>
    <row r="76" spans="5:9" ht="12.75">
      <c r="E76" s="1"/>
      <c r="F76" s="1"/>
      <c r="G76" s="1"/>
      <c r="H76" s="1"/>
      <c r="I76" s="1"/>
    </row>
    <row r="77" spans="5:9" ht="12.75">
      <c r="E77" s="1"/>
      <c r="F77" s="1"/>
      <c r="G77" s="1"/>
      <c r="H77" s="1"/>
      <c r="I77" s="1"/>
    </row>
    <row r="78" spans="5:9" ht="12.75">
      <c r="E78" s="1"/>
      <c r="F78" s="1"/>
      <c r="G78" s="1"/>
      <c r="H78" s="1"/>
      <c r="I78" s="1"/>
    </row>
    <row r="79" spans="5:9" ht="12.75">
      <c r="E79" s="1"/>
      <c r="F79" s="1"/>
      <c r="G79" s="1"/>
      <c r="H79" s="1"/>
      <c r="I79" s="1"/>
    </row>
    <row r="80" spans="5:9" ht="12.75">
      <c r="E80" s="1"/>
      <c r="F80" s="1"/>
      <c r="G80" s="1"/>
      <c r="H80" s="1"/>
      <c r="I80" s="1"/>
    </row>
    <row r="81" spans="5:9" ht="12.75">
      <c r="E81" s="1"/>
      <c r="F81" s="1"/>
      <c r="G81" s="1"/>
      <c r="H81" s="1"/>
      <c r="I81" s="1"/>
    </row>
    <row r="82" spans="5:9" ht="12.75">
      <c r="E82" s="1"/>
      <c r="F82" s="1"/>
      <c r="G82" s="1"/>
      <c r="H82" s="1"/>
      <c r="I82" s="1"/>
    </row>
    <row r="83" spans="5:9" ht="12.75">
      <c r="E83" s="1"/>
      <c r="F83" s="1"/>
      <c r="G83" s="1"/>
      <c r="H83" s="1"/>
      <c r="I83" s="1"/>
    </row>
    <row r="84" spans="5:9" ht="12.75">
      <c r="E84" s="1"/>
      <c r="F84" s="1"/>
      <c r="G84" s="1"/>
      <c r="H84" s="1"/>
      <c r="I84" s="1"/>
    </row>
    <row r="85" spans="5:9" ht="12.75">
      <c r="E85" s="1"/>
      <c r="F85" s="1"/>
      <c r="G85" s="1"/>
      <c r="H85" s="1"/>
      <c r="I85" s="1"/>
    </row>
    <row r="86" spans="5:9" ht="12.75">
      <c r="E86" s="1"/>
      <c r="F86" s="1"/>
      <c r="G86" s="1"/>
      <c r="H86" s="1"/>
      <c r="I86" s="1"/>
    </row>
    <row r="87" spans="5:9" ht="12.75">
      <c r="E87" s="1"/>
      <c r="F87" s="1"/>
      <c r="G87" s="1"/>
      <c r="H87" s="1"/>
      <c r="I87" s="1"/>
    </row>
    <row r="88" spans="5:9" ht="12.75">
      <c r="E88" s="1"/>
      <c r="F88" s="1"/>
      <c r="G88" s="1"/>
      <c r="H88" s="1"/>
      <c r="I88" s="1"/>
    </row>
    <row r="89" spans="5:9" ht="12.75">
      <c r="E89" s="1"/>
      <c r="F89" s="1"/>
      <c r="G89" s="1"/>
      <c r="H89" s="1"/>
      <c r="I89" s="1"/>
    </row>
    <row r="90" spans="5:9" ht="12.75">
      <c r="E90" s="1"/>
      <c r="F90" s="1"/>
      <c r="G90" s="1"/>
      <c r="H90" s="1"/>
      <c r="I90" s="1"/>
    </row>
    <row r="91" spans="5:9" ht="12.75">
      <c r="E91" s="1"/>
      <c r="F91" s="1"/>
      <c r="G91" s="1"/>
      <c r="H91" s="1"/>
      <c r="I91" s="1"/>
    </row>
    <row r="92" spans="5:9" ht="12.75">
      <c r="E92" s="1"/>
      <c r="F92" s="1"/>
      <c r="G92" s="1"/>
      <c r="H92" s="1"/>
      <c r="I92" s="1"/>
    </row>
    <row r="93" spans="5:9" ht="12.75">
      <c r="E93" s="1"/>
      <c r="F93" s="1"/>
      <c r="G93" s="1"/>
      <c r="H93" s="1"/>
      <c r="I93" s="1"/>
    </row>
    <row r="94" spans="5:9" ht="12.75">
      <c r="E94" s="1"/>
      <c r="F94" s="1"/>
      <c r="G94" s="1"/>
      <c r="H94" s="1"/>
      <c r="I94" s="1"/>
    </row>
    <row r="95" spans="5:9" ht="12.75">
      <c r="E95" s="1"/>
      <c r="F95" s="1"/>
      <c r="G95" s="1"/>
      <c r="H95" s="1"/>
      <c r="I95" s="1"/>
    </row>
  </sheetData>
  <mergeCells count="9">
    <mergeCell ref="A27:A30"/>
    <mergeCell ref="A33:A36"/>
    <mergeCell ref="J8:J12"/>
    <mergeCell ref="A2:A5"/>
    <mergeCell ref="A8:A11"/>
    <mergeCell ref="A15:A18"/>
    <mergeCell ref="A23:A24"/>
    <mergeCell ref="J22:K24"/>
    <mergeCell ref="J33:K3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C1" sqref="C1"/>
    </sheetView>
  </sheetViews>
  <sheetFormatPr defaultColWidth="9.140625" defaultRowHeight="12.75"/>
  <cols>
    <col min="1" max="1" width="4.421875" style="3" bestFit="1" customWidth="1"/>
    <col min="2" max="2" width="23.00390625" style="3" customWidth="1"/>
    <col min="3" max="3" width="12.57421875" style="3" customWidth="1"/>
    <col min="4" max="16384" width="9.140625" style="3" customWidth="1"/>
  </cols>
  <sheetData>
    <row r="1" spans="1:3" ht="15">
      <c r="A1" s="3">
        <v>1</v>
      </c>
      <c r="B1" s="3" t="s">
        <v>47</v>
      </c>
      <c r="C1" s="3" t="s">
        <v>48</v>
      </c>
    </row>
    <row r="2" spans="1:3" ht="15">
      <c r="A2" s="3">
        <v>2</v>
      </c>
      <c r="B2" s="3" t="s">
        <v>23</v>
      </c>
      <c r="C2" s="3" t="s">
        <v>24</v>
      </c>
    </row>
    <row r="3" spans="1:3" ht="15">
      <c r="A3" s="3">
        <v>3</v>
      </c>
      <c r="B3" s="3" t="s">
        <v>11</v>
      </c>
      <c r="C3" s="3" t="s">
        <v>12</v>
      </c>
    </row>
    <row r="4" spans="1:3" ht="15">
      <c r="A4" s="3">
        <v>4</v>
      </c>
      <c r="B4" s="3" t="s">
        <v>38</v>
      </c>
      <c r="C4" s="3" t="s">
        <v>39</v>
      </c>
    </row>
    <row r="5" spans="1:3" ht="15">
      <c r="A5" s="3">
        <v>5</v>
      </c>
      <c r="B5" s="3" t="s">
        <v>20</v>
      </c>
      <c r="C5" s="3" t="s">
        <v>21</v>
      </c>
    </row>
    <row r="6" spans="1:3" ht="15">
      <c r="A6" s="3">
        <v>6</v>
      </c>
      <c r="B6" s="3" t="s">
        <v>52</v>
      </c>
      <c r="C6" s="3" t="s">
        <v>18</v>
      </c>
    </row>
    <row r="7" spans="1:3" ht="15">
      <c r="A7" s="3">
        <v>7</v>
      </c>
      <c r="B7" s="3" t="s">
        <v>29</v>
      </c>
      <c r="C7" s="3" t="s">
        <v>30</v>
      </c>
    </row>
    <row r="8" spans="1:3" ht="15">
      <c r="A8" s="3">
        <v>8</v>
      </c>
      <c r="B8" s="3" t="s">
        <v>26</v>
      </c>
      <c r="C8" s="3" t="s">
        <v>27</v>
      </c>
    </row>
    <row r="9" spans="1:3" ht="15">
      <c r="A9" s="3">
        <v>9</v>
      </c>
      <c r="B9" s="3" t="s">
        <v>73</v>
      </c>
      <c r="C9" s="3" t="s">
        <v>74</v>
      </c>
    </row>
    <row r="10" spans="1:3" ht="15">
      <c r="A10" s="3">
        <v>10</v>
      </c>
      <c r="B10" s="3" t="s">
        <v>20</v>
      </c>
      <c r="C10" s="3" t="s">
        <v>44</v>
      </c>
    </row>
    <row r="11" spans="1:3" ht="15">
      <c r="A11" s="3">
        <v>11</v>
      </c>
      <c r="B11" s="3" t="s">
        <v>56</v>
      </c>
      <c r="C11" s="3" t="s">
        <v>33</v>
      </c>
    </row>
    <row r="12" spans="1:3" ht="15">
      <c r="A12" s="3">
        <v>12</v>
      </c>
      <c r="B12" s="3" t="s">
        <v>35</v>
      </c>
      <c r="C12" s="3" t="s">
        <v>36</v>
      </c>
    </row>
    <row r="13" spans="1:3" ht="15">
      <c r="A13" s="3">
        <v>13</v>
      </c>
      <c r="B13" s="3" t="s">
        <v>41</v>
      </c>
      <c r="C13" s="3" t="s">
        <v>42</v>
      </c>
    </row>
    <row r="14" spans="1:3" ht="15">
      <c r="A14" s="3">
        <v>14</v>
      </c>
      <c r="B14" s="3" t="s">
        <v>14</v>
      </c>
      <c r="C14" s="3" t="s">
        <v>15</v>
      </c>
    </row>
    <row r="15" spans="1:3" ht="15">
      <c r="A15" s="3">
        <v>15</v>
      </c>
      <c r="B15" s="3" t="s">
        <v>76</v>
      </c>
      <c r="C15" s="3" t="s">
        <v>77</v>
      </c>
    </row>
    <row r="16" spans="1:3" ht="15">
      <c r="A16" s="3">
        <v>16</v>
      </c>
      <c r="B16" s="3" t="s">
        <v>78</v>
      </c>
      <c r="C16" s="3" t="s">
        <v>79</v>
      </c>
    </row>
    <row r="17" spans="1:3" ht="15">
      <c r="A17" s="3">
        <v>17</v>
      </c>
      <c r="B17" s="3" t="s">
        <v>80</v>
      </c>
      <c r="C17" s="3" t="s">
        <v>12</v>
      </c>
    </row>
    <row r="18" spans="1:3" ht="15">
      <c r="A18" s="3">
        <v>18</v>
      </c>
      <c r="B18" s="3" t="s">
        <v>71</v>
      </c>
      <c r="C18" s="3" t="s">
        <v>72</v>
      </c>
    </row>
    <row r="19" spans="1:3" ht="15">
      <c r="A19" s="3">
        <v>19</v>
      </c>
      <c r="B19" s="3" t="s">
        <v>82</v>
      </c>
      <c r="C19" s="3" t="s">
        <v>83</v>
      </c>
    </row>
    <row r="20" spans="1:3" ht="15">
      <c r="A20" s="3">
        <v>20</v>
      </c>
      <c r="B20" s="3" t="s">
        <v>84</v>
      </c>
      <c r="C20" s="3" t="s">
        <v>27</v>
      </c>
    </row>
    <row r="21" spans="1:3" ht="15">
      <c r="A21" s="3">
        <v>21</v>
      </c>
      <c r="B21" s="3" t="s">
        <v>66</v>
      </c>
      <c r="C21" s="3" t="s">
        <v>67</v>
      </c>
    </row>
    <row r="22" spans="1:3" ht="15">
      <c r="A22" s="3">
        <v>22</v>
      </c>
      <c r="B22" s="4" t="s">
        <v>69</v>
      </c>
      <c r="C22" s="3" t="s">
        <v>68</v>
      </c>
    </row>
    <row r="23" spans="1:3" ht="15">
      <c r="A23" s="3">
        <v>23</v>
      </c>
      <c r="B23" s="3" t="s">
        <v>87</v>
      </c>
      <c r="C23" s="3" t="s">
        <v>88</v>
      </c>
    </row>
    <row r="24" spans="1:3" ht="15">
      <c r="A24" s="3">
        <v>24</v>
      </c>
      <c r="B24" s="3" t="s">
        <v>89</v>
      </c>
      <c r="C24" s="3" t="s">
        <v>90</v>
      </c>
    </row>
    <row r="25" spans="1:3" ht="15">
      <c r="A25" s="3">
        <v>25</v>
      </c>
      <c r="B25" s="3" t="s">
        <v>91</v>
      </c>
      <c r="C25" s="3" t="s">
        <v>92</v>
      </c>
    </row>
    <row r="26" spans="1:3" ht="15">
      <c r="A26" s="3">
        <v>26</v>
      </c>
      <c r="B26" s="3" t="s">
        <v>66</v>
      </c>
      <c r="C26" s="3" t="s">
        <v>93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5"/>
  <sheetViews>
    <sheetView workbookViewId="0" topLeftCell="A1">
      <selection activeCell="B2" sqref="B2:E27"/>
    </sheetView>
  </sheetViews>
  <sheetFormatPr defaultColWidth="9.140625" defaultRowHeight="12.75"/>
  <cols>
    <col min="1" max="1" width="15.421875" style="0" customWidth="1"/>
    <col min="2" max="2" width="14.8515625" style="0" bestFit="1" customWidth="1"/>
    <col min="3" max="3" width="7.57421875" style="0" bestFit="1" customWidth="1"/>
    <col min="4" max="4" width="9.7109375" style="1" hidden="1" customWidth="1"/>
    <col min="5" max="5" width="5.57421875" style="0" customWidth="1"/>
  </cols>
  <sheetData>
    <row r="1" spans="4:6" ht="12.75">
      <c r="D1" s="1" t="s">
        <v>6</v>
      </c>
      <c r="E1" t="s">
        <v>109</v>
      </c>
      <c r="F1" t="s">
        <v>62</v>
      </c>
    </row>
    <row r="2" spans="1:5" ht="12.75">
      <c r="A2" s="5">
        <v>1</v>
      </c>
      <c r="B2" t="s">
        <v>66</v>
      </c>
      <c r="C2" t="s">
        <v>93</v>
      </c>
      <c r="E2" s="1" t="s">
        <v>120</v>
      </c>
    </row>
    <row r="3" spans="1:5" ht="12.75">
      <c r="A3" s="5">
        <v>2</v>
      </c>
      <c r="B3" t="s">
        <v>14</v>
      </c>
      <c r="C3" t="s">
        <v>15</v>
      </c>
      <c r="E3" s="1" t="s">
        <v>117</v>
      </c>
    </row>
    <row r="4" spans="1:5" ht="12.75">
      <c r="A4" s="5">
        <v>3</v>
      </c>
      <c r="B4" t="s">
        <v>35</v>
      </c>
      <c r="C4" t="s">
        <v>36</v>
      </c>
      <c r="E4" s="1" t="s">
        <v>110</v>
      </c>
    </row>
    <row r="5" spans="1:6" ht="12.75">
      <c r="A5" s="5">
        <v>4</v>
      </c>
      <c r="B5" t="s">
        <v>76</v>
      </c>
      <c r="C5" t="s">
        <v>77</v>
      </c>
      <c r="E5" s="1" t="s">
        <v>117</v>
      </c>
      <c r="F5" t="s">
        <v>63</v>
      </c>
    </row>
    <row r="6" spans="1:6" ht="12.75">
      <c r="A6" s="5">
        <v>5</v>
      </c>
      <c r="B6" t="s">
        <v>82</v>
      </c>
      <c r="C6" t="s">
        <v>83</v>
      </c>
      <c r="E6" s="1" t="s">
        <v>111</v>
      </c>
      <c r="F6" s="7" t="s">
        <v>101</v>
      </c>
    </row>
    <row r="7" spans="1:6" ht="12.75">
      <c r="A7" s="5">
        <v>6</v>
      </c>
      <c r="B7" t="s">
        <v>20</v>
      </c>
      <c r="C7" t="s">
        <v>44</v>
      </c>
      <c r="E7" s="1" t="s">
        <v>114</v>
      </c>
      <c r="F7" s="7"/>
    </row>
    <row r="8" spans="1:6" ht="12.75">
      <c r="A8" s="5">
        <v>7</v>
      </c>
      <c r="B8" t="s">
        <v>91</v>
      </c>
      <c r="C8" t="s">
        <v>92</v>
      </c>
      <c r="E8" s="1" t="s">
        <v>119</v>
      </c>
      <c r="F8" s="7"/>
    </row>
    <row r="9" spans="1:6" ht="12.75">
      <c r="A9" s="5">
        <v>8</v>
      </c>
      <c r="B9" t="s">
        <v>52</v>
      </c>
      <c r="C9" t="s">
        <v>18</v>
      </c>
      <c r="E9" s="1" t="s">
        <v>111</v>
      </c>
      <c r="F9" s="7"/>
    </row>
    <row r="10" spans="1:6" ht="12.75">
      <c r="A10" s="5">
        <v>9</v>
      </c>
      <c r="B10" t="s">
        <v>80</v>
      </c>
      <c r="C10" t="s">
        <v>12</v>
      </c>
      <c r="E10" s="1" t="s">
        <v>110</v>
      </c>
      <c r="F10" s="7"/>
    </row>
    <row r="11" spans="1:5" ht="12.75">
      <c r="A11" s="5">
        <v>10</v>
      </c>
      <c r="B11" t="s">
        <v>11</v>
      </c>
      <c r="C11" t="s">
        <v>12</v>
      </c>
      <c r="D11" s="1" t="s">
        <v>13</v>
      </c>
      <c r="E11" s="1" t="s">
        <v>112</v>
      </c>
    </row>
    <row r="12" spans="1:5" ht="12.75">
      <c r="A12" s="5">
        <v>11</v>
      </c>
      <c r="B12" t="s">
        <v>71</v>
      </c>
      <c r="C12" t="s">
        <v>72</v>
      </c>
      <c r="E12" s="1" t="s">
        <v>114</v>
      </c>
    </row>
    <row r="13" spans="1:5" ht="12.75">
      <c r="A13" s="5">
        <v>12</v>
      </c>
      <c r="B13" t="s">
        <v>23</v>
      </c>
      <c r="C13" t="s">
        <v>24</v>
      </c>
      <c r="D13" s="1" t="s">
        <v>25</v>
      </c>
      <c r="E13" s="1" t="s">
        <v>111</v>
      </c>
    </row>
    <row r="14" spans="1:5" ht="12.75">
      <c r="A14" s="5">
        <v>13</v>
      </c>
      <c r="B14" s="1" t="s">
        <v>69</v>
      </c>
      <c r="C14" t="s">
        <v>68</v>
      </c>
      <c r="E14" s="1" t="s">
        <v>111</v>
      </c>
    </row>
    <row r="15" spans="1:5" ht="12.75">
      <c r="A15" s="5">
        <v>14</v>
      </c>
      <c r="B15" t="s">
        <v>41</v>
      </c>
      <c r="C15" t="s">
        <v>42</v>
      </c>
      <c r="E15" s="1" t="s">
        <v>116</v>
      </c>
    </row>
    <row r="16" spans="1:7" ht="12.75">
      <c r="A16" s="5">
        <v>15</v>
      </c>
      <c r="B16" t="s">
        <v>29</v>
      </c>
      <c r="C16" t="s">
        <v>30</v>
      </c>
      <c r="E16" s="1" t="s">
        <v>110</v>
      </c>
      <c r="F16" s="7" t="s">
        <v>97</v>
      </c>
      <c r="G16" s="7"/>
    </row>
    <row r="17" spans="1:7" ht="12.75">
      <c r="A17" s="5">
        <v>16</v>
      </c>
      <c r="B17" t="s">
        <v>78</v>
      </c>
      <c r="C17" t="s">
        <v>79</v>
      </c>
      <c r="E17" s="1" t="s">
        <v>110</v>
      </c>
      <c r="F17" s="7"/>
      <c r="G17" s="7"/>
    </row>
    <row r="18" spans="1:7" ht="12.75">
      <c r="A18" s="5">
        <v>17</v>
      </c>
      <c r="B18" t="s">
        <v>26</v>
      </c>
      <c r="C18" t="s">
        <v>27</v>
      </c>
      <c r="E18" s="1" t="s">
        <v>113</v>
      </c>
      <c r="F18" s="7"/>
      <c r="G18" s="7"/>
    </row>
    <row r="19" spans="1:5" ht="12.75">
      <c r="A19" s="5">
        <v>18</v>
      </c>
      <c r="B19" t="s">
        <v>84</v>
      </c>
      <c r="C19" t="s">
        <v>27</v>
      </c>
      <c r="E19" s="1" t="s">
        <v>118</v>
      </c>
    </row>
    <row r="20" spans="1:5" ht="12.75">
      <c r="A20" s="5">
        <v>19</v>
      </c>
      <c r="B20" t="s">
        <v>87</v>
      </c>
      <c r="C20" t="s">
        <v>88</v>
      </c>
      <c r="E20" s="1" t="s">
        <v>110</v>
      </c>
    </row>
    <row r="21" spans="1:5" ht="12.75">
      <c r="A21" s="5">
        <v>20</v>
      </c>
      <c r="B21" t="s">
        <v>73</v>
      </c>
      <c r="C21" t="s">
        <v>74</v>
      </c>
      <c r="E21">
        <v>7.5</v>
      </c>
    </row>
    <row r="22" spans="1:5" ht="12.75">
      <c r="A22" s="5">
        <v>21</v>
      </c>
      <c r="B22" t="s">
        <v>47</v>
      </c>
      <c r="C22" t="s">
        <v>48</v>
      </c>
      <c r="D22" s="1" t="s">
        <v>49</v>
      </c>
      <c r="E22" s="1" t="s">
        <v>110</v>
      </c>
    </row>
    <row r="23" spans="1:7" ht="12.75">
      <c r="A23" s="5">
        <v>22</v>
      </c>
      <c r="B23" t="s">
        <v>66</v>
      </c>
      <c r="C23" t="s">
        <v>67</v>
      </c>
      <c r="E23" s="1" t="s">
        <v>117</v>
      </c>
      <c r="F23" s="9" t="s">
        <v>100</v>
      </c>
      <c r="G23" s="9"/>
    </row>
    <row r="24" spans="1:7" ht="12.75">
      <c r="A24" s="5">
        <v>23</v>
      </c>
      <c r="B24" t="s">
        <v>89</v>
      </c>
      <c r="C24" t="s">
        <v>90</v>
      </c>
      <c r="E24" s="1" t="s">
        <v>110</v>
      </c>
      <c r="F24" s="9"/>
      <c r="G24" s="9"/>
    </row>
    <row r="25" spans="1:7" ht="12.75">
      <c r="A25" s="5">
        <v>24</v>
      </c>
      <c r="B25" t="s">
        <v>38</v>
      </c>
      <c r="C25" t="s">
        <v>39</v>
      </c>
      <c r="D25" s="1" t="s">
        <v>40</v>
      </c>
      <c r="E25" s="1" t="s">
        <v>110</v>
      </c>
      <c r="F25" s="9"/>
      <c r="G25" s="9"/>
    </row>
    <row r="26" spans="1:7" ht="12.75">
      <c r="A26" s="5">
        <v>25</v>
      </c>
      <c r="B26" t="s">
        <v>20</v>
      </c>
      <c r="C26" t="s">
        <v>21</v>
      </c>
      <c r="E26" s="1" t="s">
        <v>112</v>
      </c>
      <c r="F26" s="9"/>
      <c r="G26" s="9"/>
    </row>
    <row r="27" spans="1:7" ht="12.75">
      <c r="A27" s="5">
        <v>26</v>
      </c>
      <c r="B27" t="s">
        <v>56</v>
      </c>
      <c r="C27" t="s">
        <v>33</v>
      </c>
      <c r="E27" s="1" t="s">
        <v>115</v>
      </c>
      <c r="F27" s="9"/>
      <c r="G27" s="9"/>
    </row>
    <row r="28" ht="12.75">
      <c r="E28" s="1"/>
    </row>
    <row r="29" ht="12.75">
      <c r="E29" s="1"/>
    </row>
    <row r="30" ht="12.75">
      <c r="E30" s="1"/>
    </row>
    <row r="31" ht="12.75">
      <c r="E31" s="1"/>
    </row>
    <row r="32" ht="12.75">
      <c r="E32" s="1"/>
    </row>
    <row r="33" ht="12.75">
      <c r="E33" s="1"/>
    </row>
    <row r="34" ht="12.75">
      <c r="E34" s="1"/>
    </row>
    <row r="35" ht="12.75">
      <c r="E35" s="1"/>
    </row>
    <row r="36" ht="12.75">
      <c r="E36" s="1"/>
    </row>
    <row r="37" ht="12.75">
      <c r="E37" s="1"/>
    </row>
    <row r="38" ht="12.75">
      <c r="E38" s="1"/>
    </row>
    <row r="39" ht="12.75">
      <c r="E39" s="1"/>
    </row>
    <row r="40" ht="12.75">
      <c r="E40" s="1"/>
    </row>
    <row r="41" ht="12.75">
      <c r="E41" s="1"/>
    </row>
    <row r="42" ht="12.75">
      <c r="E42" s="1"/>
    </row>
    <row r="43" ht="12.75">
      <c r="E43" s="1"/>
    </row>
    <row r="44" ht="12.75"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  <row r="54" ht="12.75">
      <c r="E54" s="1"/>
    </row>
    <row r="55" ht="12.75">
      <c r="E55" s="1"/>
    </row>
    <row r="56" ht="12.75">
      <c r="E56" s="1"/>
    </row>
    <row r="57" ht="12.75">
      <c r="E57" s="1"/>
    </row>
    <row r="58" ht="12.75"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  <row r="64" ht="12.75">
      <c r="E64" s="1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</sheetData>
  <mergeCells count="3">
    <mergeCell ref="F6:F10"/>
    <mergeCell ref="F16:G18"/>
    <mergeCell ref="F23:G2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2010-08-06T03:56:43Z</dcterms:modified>
  <cp:category/>
  <cp:version/>
  <cp:contentType/>
  <cp:contentStatus/>
</cp:coreProperties>
</file>