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970" windowHeight="6375" activeTab="0"/>
  </bookViews>
  <sheets>
    <sheet name="Diem" sheetId="1" r:id="rId1"/>
  </sheets>
  <definedNames/>
  <calcPr fullCalcOnLoad="1"/>
</workbook>
</file>

<file path=xl/comments1.xml><?xml version="1.0" encoding="utf-8"?>
<comments xmlns="http://schemas.openxmlformats.org/spreadsheetml/2006/main">
  <authors>
    <author>dang kien cuong</author>
    <author>User</author>
  </authors>
  <commentList>
    <comment ref="D5" authorId="0">
      <text>
        <r>
          <rPr>
            <b/>
            <sz val="9"/>
            <rFont val="Tahoma"/>
            <family val="0"/>
          </rPr>
          <t>FTP,
He dem,
Chon CPU</t>
        </r>
        <r>
          <rPr>
            <sz val="9"/>
            <rFont val="Tahoma"/>
            <family val="0"/>
          </rPr>
          <t xml:space="preserve">
</t>
        </r>
      </text>
    </comment>
    <comment ref="D11" authorId="1">
      <text>
        <r>
          <rPr>
            <b/>
            <sz val="8"/>
            <rFont val="Tahoma"/>
            <family val="2"/>
          </rPr>
          <t>V</t>
        </r>
        <r>
          <rPr>
            <sz val="8"/>
            <rFont val="Tahoma"/>
            <family val="2"/>
          </rPr>
          <t xml:space="preserve">
</t>
        </r>
      </text>
    </comment>
    <comment ref="C45" authorId="1">
      <text>
        <r>
          <rPr>
            <b/>
            <sz val="8"/>
            <rFont val="Tahoma"/>
            <family val="2"/>
          </rPr>
          <t>V</t>
        </r>
        <r>
          <rPr>
            <sz val="8"/>
            <rFont val="Tahoma"/>
            <family val="2"/>
          </rPr>
          <t xml:space="preserve">
</t>
        </r>
      </text>
    </comment>
    <comment ref="B51" authorId="0">
      <text>
        <r>
          <rPr>
            <b/>
            <sz val="9"/>
            <rFont val="Tahoma"/>
            <family val="2"/>
          </rPr>
          <t>Nop de tai tre
Tru 50%</t>
        </r>
      </text>
    </comment>
    <comment ref="C51" authorId="0">
      <text>
        <r>
          <rPr>
            <b/>
            <sz val="9"/>
            <rFont val="Tahoma"/>
            <family val="2"/>
          </rPr>
          <t>Nop de tai tre
Tru 50%</t>
        </r>
      </text>
    </comment>
    <comment ref="D51" authorId="0">
      <text>
        <r>
          <rPr>
            <b/>
            <sz val="9"/>
            <rFont val="Tahoma"/>
            <family val="2"/>
          </rPr>
          <t>Nop de tai tre
Tru 50%</t>
        </r>
      </text>
    </comment>
    <comment ref="E51" authorId="0">
      <text>
        <r>
          <rPr>
            <b/>
            <sz val="9"/>
            <rFont val="Tahoma"/>
            <family val="2"/>
          </rPr>
          <t>Nop de tai tre
Tru 50%</t>
        </r>
      </text>
    </comment>
    <comment ref="F51" authorId="0">
      <text>
        <r>
          <rPr>
            <b/>
            <sz val="9"/>
            <rFont val="Tahoma"/>
            <family val="2"/>
          </rPr>
          <t>Nop de tai tre
Tru 50%</t>
        </r>
      </text>
    </comment>
    <comment ref="G51" authorId="0">
      <text>
        <r>
          <rPr>
            <b/>
            <sz val="9"/>
            <rFont val="Tahoma"/>
            <family val="2"/>
          </rPr>
          <t>Nop de tai tre
Tru 50%</t>
        </r>
      </text>
    </comment>
    <comment ref="C54" authorId="0">
      <text>
        <r>
          <rPr>
            <b/>
            <sz val="9"/>
            <rFont val="Tahoma"/>
            <family val="2"/>
          </rPr>
          <t>Nop de tai tre
Tru 50%</t>
        </r>
      </text>
    </comment>
    <comment ref="D54" authorId="0">
      <text>
        <r>
          <rPr>
            <b/>
            <sz val="9"/>
            <rFont val="Tahoma"/>
            <family val="2"/>
          </rPr>
          <t>Nop de tai tre
Tru 50%</t>
        </r>
      </text>
    </comment>
    <comment ref="E54" authorId="0">
      <text>
        <r>
          <rPr>
            <b/>
            <sz val="9"/>
            <rFont val="Tahoma"/>
            <family val="2"/>
          </rPr>
          <t>Nop de tai tre
Tru 50%</t>
        </r>
      </text>
    </comment>
    <comment ref="F54" authorId="0">
      <text>
        <r>
          <rPr>
            <b/>
            <sz val="9"/>
            <rFont val="Tahoma"/>
            <family val="2"/>
          </rPr>
          <t>Nop de tai tre
Tru 50%</t>
        </r>
      </text>
    </comment>
    <comment ref="G54" authorId="0">
      <text>
        <r>
          <rPr>
            <b/>
            <sz val="9"/>
            <rFont val="Tahoma"/>
            <family val="2"/>
          </rPr>
          <t>Nop de tai tre
Tru 50%</t>
        </r>
      </text>
    </comment>
    <comment ref="D58" authorId="0">
      <text>
        <r>
          <rPr>
            <sz val="9"/>
            <rFont val="Tahoma"/>
            <family val="2"/>
          </rPr>
          <t xml:space="preserve">V
</t>
        </r>
      </text>
    </comment>
  </commentList>
</comments>
</file>

<file path=xl/sharedStrings.xml><?xml version="1.0" encoding="utf-8"?>
<sst xmlns="http://schemas.openxmlformats.org/spreadsheetml/2006/main" count="122" uniqueCount="112">
  <si>
    <t>BẢNG TỔNG HỢP ĐIỂM</t>
  </si>
  <si>
    <t>MÔN TIN HỌC ĐẠI CƯƠNG</t>
  </si>
  <si>
    <t>STT</t>
  </si>
  <si>
    <t>HỌ</t>
  </si>
  <si>
    <t>TÊN</t>
  </si>
  <si>
    <t>BT1</t>
  </si>
  <si>
    <t>BT2</t>
  </si>
  <si>
    <t>BT3</t>
  </si>
  <si>
    <t>BT4</t>
  </si>
  <si>
    <t>CC0,1</t>
  </si>
  <si>
    <t>DA</t>
  </si>
  <si>
    <t>GK</t>
  </si>
  <si>
    <t>CK</t>
  </si>
  <si>
    <t>FINAL</t>
  </si>
  <si>
    <t>Dũng</t>
  </si>
  <si>
    <t>Anh</t>
  </si>
  <si>
    <t>Tuyến</t>
  </si>
  <si>
    <t>Lớp TC11TY</t>
  </si>
  <si>
    <t xml:space="preserve">Lớp trưởng: </t>
  </si>
  <si>
    <t xml:space="preserve">Bùi Thị Lệ </t>
  </si>
  <si>
    <t>Quyên</t>
  </si>
  <si>
    <t>Lý Quốc</t>
  </si>
  <si>
    <t>Uyên</t>
  </si>
  <si>
    <t>Hoàng Thị Tố</t>
  </si>
  <si>
    <t>Hoàng Duy Linh</t>
  </si>
  <si>
    <t xml:space="preserve">Đặng Tuấn </t>
  </si>
  <si>
    <t>Trương Viết</t>
  </si>
  <si>
    <t>Thành</t>
  </si>
  <si>
    <t>Nguyễn Minh</t>
  </si>
  <si>
    <t>Thông</t>
  </si>
  <si>
    <t>Đỗ Nhật</t>
  </si>
  <si>
    <t>Tân</t>
  </si>
  <si>
    <t>Thái Quốc</t>
  </si>
  <si>
    <t>Huy</t>
  </si>
  <si>
    <t>Châu</t>
  </si>
  <si>
    <t>Võ Thị Thùy</t>
  </si>
  <si>
    <t>Dương</t>
  </si>
  <si>
    <t>Đặng Thị Hạnh</t>
  </si>
  <si>
    <t>Nguyên</t>
  </si>
  <si>
    <t>Nguyễn Ngọc Anh</t>
  </si>
  <si>
    <t>Thư</t>
  </si>
  <si>
    <t>Phạm Bá</t>
  </si>
  <si>
    <t>Thức</t>
  </si>
  <si>
    <t>Nguyễn Phước</t>
  </si>
  <si>
    <t>Nghĩa</t>
  </si>
  <si>
    <t>Nhân</t>
  </si>
  <si>
    <t>Nguyễn Hoàng</t>
  </si>
  <si>
    <t>Khánh</t>
  </si>
  <si>
    <t>Nguyễn Hoài</t>
  </si>
  <si>
    <t>An</t>
  </si>
  <si>
    <t>Thủ Kế</t>
  </si>
  <si>
    <t>Hòa</t>
  </si>
  <si>
    <t>Phạm Quốc</t>
  </si>
  <si>
    <t>Nguyễn Thị Ngọc</t>
  </si>
  <si>
    <t>Diễm</t>
  </si>
  <si>
    <t>Nguyễn Văn</t>
  </si>
  <si>
    <t>Tâm</t>
  </si>
  <si>
    <t>Oanh</t>
  </si>
  <si>
    <t>Nguyễn Thanh</t>
  </si>
  <si>
    <t>Linh</t>
  </si>
  <si>
    <t>Đoàn Văn</t>
  </si>
  <si>
    <t>Phương</t>
  </si>
  <si>
    <t xml:space="preserve">Trần Hữu </t>
  </si>
  <si>
    <t>Phạm Thanh</t>
  </si>
  <si>
    <t>Nam</t>
  </si>
  <si>
    <t>Đức</t>
  </si>
  <si>
    <t>Trần Vĩnh</t>
  </si>
  <si>
    <t>Truyền</t>
  </si>
  <si>
    <t>Công</t>
  </si>
  <si>
    <t>Huỳnh Quốc</t>
  </si>
  <si>
    <t>Quý</t>
  </si>
  <si>
    <t>Trần Nhật</t>
  </si>
  <si>
    <t>Phi</t>
  </si>
  <si>
    <t>Lê Thiện</t>
  </si>
  <si>
    <t>Phạm Vĩnh</t>
  </si>
  <si>
    <t>Hảo</t>
  </si>
  <si>
    <t>Vũ Văn</t>
  </si>
  <si>
    <t>Trương</t>
  </si>
  <si>
    <t>Đoàn Tâm</t>
  </si>
  <si>
    <t>Thơ</t>
  </si>
  <si>
    <t>Ngô Minh</t>
  </si>
  <si>
    <t>Thiện</t>
  </si>
  <si>
    <t xml:space="preserve">Đặng Hồng </t>
  </si>
  <si>
    <t>Hồ Tấn Viết</t>
  </si>
  <si>
    <t xml:space="preserve">Đặng Nhựt </t>
  </si>
  <si>
    <t>Khang</t>
  </si>
  <si>
    <t xml:space="preserve">Trần Thị Trúc </t>
  </si>
  <si>
    <t xml:space="preserve">Bùi Ngọc </t>
  </si>
  <si>
    <t xml:space="preserve">Trần Ngọc </t>
  </si>
  <si>
    <t xml:space="preserve">Tuấn </t>
  </si>
  <si>
    <t xml:space="preserve">Nguyễn Xuân </t>
  </si>
  <si>
    <t xml:space="preserve">Phương Kỳ  </t>
  </si>
  <si>
    <t xml:space="preserve">Đông </t>
  </si>
  <si>
    <t xml:space="preserve">Huy  </t>
  </si>
  <si>
    <t xml:space="preserve">Nguyễn Thành </t>
  </si>
  <si>
    <t xml:space="preserve">Giang </t>
  </si>
  <si>
    <t xml:space="preserve">Quy </t>
  </si>
  <si>
    <t>Nguyễn Minh Thiên</t>
  </si>
  <si>
    <t>Ngân</t>
  </si>
  <si>
    <t>Cao Thị Thanh</t>
  </si>
  <si>
    <t>Thủy</t>
  </si>
  <si>
    <t>Nguyễn Đăng</t>
  </si>
  <si>
    <t>Khôi</t>
  </si>
  <si>
    <t>Ngô Thành</t>
  </si>
  <si>
    <t xml:space="preserve">Vương Thế </t>
  </si>
  <si>
    <t xml:space="preserve">Nguyễn Đức  </t>
  </si>
  <si>
    <t>Tuấn</t>
  </si>
  <si>
    <t>Trần</t>
  </si>
  <si>
    <t xml:space="preserve">Trần Anh </t>
  </si>
  <si>
    <t>Việt</t>
  </si>
  <si>
    <t xml:space="preserve">Phan Thiên </t>
  </si>
  <si>
    <t>Phước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</si>
</sst>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VND&quot;_);\(#,##0&quot;VND&quot;\)"/>
    <numFmt numFmtId="165" formatCode="#,##0&quot;VND&quot;_);[Red]\(#,##0&quot;VND&quot;\)"/>
    <numFmt numFmtId="166" formatCode="#,##0.00&quot;VND&quot;_);\(#,##0.00&quot;VND&quot;\)"/>
    <numFmt numFmtId="167" formatCode="#,##0.00&quot;VND&quot;_);[Red]\(#,##0.00&quot;VND&quot;\)"/>
    <numFmt numFmtId="168" formatCode="_ * #,##0_)&quot;VND&quot;_ ;_ * \(#,##0\)&quot;VND&quot;_ ;_ * &quot;-&quot;_)&quot;VND&quot;_ ;_ @_ "/>
    <numFmt numFmtId="169" formatCode="_ * #,##0_)_V_N_D_ ;_ * \(#,##0\)_V_N_D_ ;_ * &quot;-&quot;_)_V_N_D_ ;_ @_ "/>
    <numFmt numFmtId="170" formatCode="_ * #,##0.00_)&quot;VND&quot;_ ;_ * \(#,##0.00\)&quot;VND&quot;_ ;_ * &quot;-&quot;??_)&quot;VND&quot;_ ;_ @_ "/>
    <numFmt numFmtId="171" formatCode="_ * #,##0.00_)_V_N_D_ ;_ * \(#,##0.00\)_V_N_D_ ;_ * &quot;-&quot;??_)_V_N_D_ ;_ @_ 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00000000"/>
  </numFmts>
  <fonts count="56">
    <font>
      <sz val="10"/>
      <name val="Arial"/>
      <family val="0"/>
    </font>
    <font>
      <sz val="16"/>
      <name val="Times New Roman"/>
      <family val="1"/>
    </font>
    <font>
      <sz val="14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b/>
      <sz val="10"/>
      <name val="Cambria"/>
      <family val="1"/>
    </font>
    <font>
      <sz val="10"/>
      <name val="Cambria"/>
      <family val="1"/>
    </font>
    <font>
      <sz val="13"/>
      <name val="Cambria"/>
      <family val="1"/>
    </font>
    <font>
      <sz val="9"/>
      <name val="Tahoma"/>
      <family val="0"/>
    </font>
    <font>
      <b/>
      <sz val="9"/>
      <name val="Tahoma"/>
      <family val="0"/>
    </font>
    <font>
      <sz val="8"/>
      <name val="Tahoma"/>
      <family val="2"/>
    </font>
    <font>
      <b/>
      <sz val="8"/>
      <name val="Tahoma"/>
      <family val="2"/>
    </font>
    <font>
      <sz val="10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Cambria"/>
      <family val="1"/>
    </font>
    <font>
      <sz val="13"/>
      <color indexed="10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Cambria"/>
      <family val="1"/>
    </font>
    <font>
      <sz val="13"/>
      <color rgb="FFFF0000"/>
      <name val="Cambria"/>
      <family val="1"/>
    </font>
    <font>
      <sz val="10"/>
      <color rgb="FFFF0000"/>
      <name val="Arial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7" fillId="0" borderId="10" xfId="0" applyFont="1" applyBorder="1" applyAlignment="1" applyProtection="1">
      <alignment/>
      <protection hidden="1"/>
    </xf>
    <xf numFmtId="0" fontId="7" fillId="0" borderId="10" xfId="0" applyFont="1" applyBorder="1" applyAlignment="1" applyProtection="1">
      <alignment horizontal="center"/>
      <protection hidden="1"/>
    </xf>
    <xf numFmtId="0" fontId="8" fillId="0" borderId="10" xfId="0" applyFont="1" applyBorder="1" applyAlignment="1" applyProtection="1">
      <alignment/>
      <protection hidden="1"/>
    </xf>
    <xf numFmtId="0" fontId="9" fillId="0" borderId="10" xfId="0" applyFont="1" applyBorder="1" applyAlignment="1" applyProtection="1">
      <alignment/>
      <protection hidden="1"/>
    </xf>
    <xf numFmtId="0" fontId="8" fillId="0" borderId="10" xfId="0" applyFont="1" applyFill="1" applyBorder="1" applyAlignment="1" applyProtection="1">
      <alignment/>
      <protection hidden="1"/>
    </xf>
    <xf numFmtId="0" fontId="14" fillId="0" borderId="0" xfId="0" applyFont="1" applyAlignment="1" applyProtection="1">
      <alignment/>
      <protection hidden="1"/>
    </xf>
    <xf numFmtId="0" fontId="52" fillId="0" borderId="10" xfId="0" applyFont="1" applyBorder="1" applyAlignment="1" applyProtection="1">
      <alignment/>
      <protection hidden="1"/>
    </xf>
    <xf numFmtId="0" fontId="53" fillId="0" borderId="10" xfId="0" applyFont="1" applyBorder="1" applyAlignment="1" applyProtection="1">
      <alignment/>
      <protection hidden="1"/>
    </xf>
    <xf numFmtId="0" fontId="1" fillId="0" borderId="0" xfId="0" applyFont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0" fillId="0" borderId="10" xfId="0" applyBorder="1" applyAlignment="1" applyProtection="1">
      <alignment/>
      <protection hidden="1"/>
    </xf>
    <xf numFmtId="0" fontId="54" fillId="0" borderId="10" xfId="0" applyFont="1" applyBorder="1" applyAlignment="1" applyProtection="1">
      <alignment/>
      <protection hidden="1"/>
    </xf>
    <xf numFmtId="0" fontId="0" fillId="0" borderId="10" xfId="0" applyFont="1" applyBorder="1" applyAlignment="1" applyProtection="1">
      <alignment/>
      <protection hidden="1"/>
    </xf>
    <xf numFmtId="0" fontId="0" fillId="0" borderId="10" xfId="0" applyFont="1" applyBorder="1" applyAlignment="1" applyProtection="1">
      <alignment/>
      <protection hidden="1"/>
    </xf>
    <xf numFmtId="0" fontId="54" fillId="0" borderId="10" xfId="0" applyFont="1" applyBorder="1" applyAlignment="1" applyProtection="1">
      <alignment/>
      <protection hidden="1"/>
    </xf>
    <xf numFmtId="0" fontId="6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15" fillId="0" borderId="0" xfId="0" applyFont="1" applyAlignment="1" applyProtection="1">
      <alignment/>
      <protection hidden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43"/>
  <sheetViews>
    <sheetView tabSelected="1" zoomScale="130" zoomScaleNormal="130" zoomScalePageLayoutView="0" workbookViewId="0" topLeftCell="A55">
      <selection activeCell="P6" sqref="P6"/>
    </sheetView>
  </sheetViews>
  <sheetFormatPr defaultColWidth="9.140625" defaultRowHeight="12.75"/>
  <cols>
    <col min="1" max="1" width="5.421875" style="1" customWidth="1"/>
    <col min="2" max="2" width="19.57421875" style="1" customWidth="1"/>
    <col min="3" max="3" width="7.8515625" style="1" bestFit="1" customWidth="1"/>
    <col min="4" max="7" width="4.28125" style="1" customWidth="1"/>
    <col min="8" max="8" width="5.00390625" style="1" customWidth="1"/>
    <col min="9" max="9" width="5.28125" style="1" customWidth="1"/>
    <col min="10" max="10" width="6.00390625" style="20" customWidth="1"/>
    <col min="11" max="11" width="4.28125" style="1" customWidth="1"/>
    <col min="12" max="12" width="4.8515625" style="1" customWidth="1"/>
    <col min="13" max="13" width="4.28125" style="1" customWidth="1"/>
    <col min="14" max="14" width="4.7109375" style="1" customWidth="1"/>
    <col min="15" max="16" width="6.140625" style="1" bestFit="1" customWidth="1"/>
    <col min="17" max="16384" width="9.140625" style="1" customWidth="1"/>
  </cols>
  <sheetData>
    <row r="1" spans="1:15" ht="20.25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</row>
    <row r="2" spans="1:15" ht="20.25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</row>
    <row r="3" spans="1:15" ht="18.75">
      <c r="A3" s="12" t="s">
        <v>17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</row>
    <row r="4" spans="1:15" ht="18.75">
      <c r="A4" s="2" t="s">
        <v>18</v>
      </c>
      <c r="B4" s="2"/>
      <c r="C4" s="2"/>
      <c r="D4" s="2"/>
      <c r="E4" s="2"/>
      <c r="F4" s="2"/>
      <c r="G4" s="2"/>
      <c r="H4" s="2"/>
      <c r="I4" s="2"/>
      <c r="J4" s="8"/>
      <c r="K4" s="2"/>
      <c r="L4" s="2"/>
      <c r="M4" s="2"/>
      <c r="N4" s="2"/>
      <c r="O4" s="2"/>
    </row>
    <row r="5" spans="1:16" ht="12.75">
      <c r="A5" s="3" t="s">
        <v>2</v>
      </c>
      <c r="B5" s="3" t="s">
        <v>3</v>
      </c>
      <c r="C5" s="3" t="s">
        <v>4</v>
      </c>
      <c r="D5" s="4" t="s">
        <v>5</v>
      </c>
      <c r="E5" s="4" t="s">
        <v>6</v>
      </c>
      <c r="F5" s="4" t="s">
        <v>7</v>
      </c>
      <c r="G5" s="4" t="s">
        <v>8</v>
      </c>
      <c r="H5" s="4">
        <v>0.1</v>
      </c>
      <c r="I5" s="4" t="s">
        <v>9</v>
      </c>
      <c r="J5" s="4" t="s">
        <v>10</v>
      </c>
      <c r="K5" s="4">
        <v>0.2</v>
      </c>
      <c r="L5" s="4" t="s">
        <v>11</v>
      </c>
      <c r="M5" s="4">
        <v>0.1</v>
      </c>
      <c r="N5" s="4" t="s">
        <v>12</v>
      </c>
      <c r="O5" s="4">
        <v>0.5</v>
      </c>
      <c r="P5" s="3" t="s">
        <v>13</v>
      </c>
    </row>
    <row r="6" spans="1:16" ht="16.5">
      <c r="A6" s="5">
        <v>1</v>
      </c>
      <c r="B6" s="13" t="s">
        <v>48</v>
      </c>
      <c r="C6" s="13" t="s">
        <v>49</v>
      </c>
      <c r="D6" s="13"/>
      <c r="E6" s="13">
        <v>7</v>
      </c>
      <c r="F6" s="13">
        <v>7</v>
      </c>
      <c r="G6" s="13">
        <v>7</v>
      </c>
      <c r="H6" s="5">
        <f>SUM(D6:G6)/4*0.1</f>
        <v>0.525</v>
      </c>
      <c r="I6" s="5">
        <f>IF(COUNT(D6:G6)=4,1,IF(COUNT(D6:G6)=3,0.75,IF(COUNT(D6:G6)=2,0.25,0)))</f>
        <v>0.75</v>
      </c>
      <c r="J6" s="5">
        <v>7</v>
      </c>
      <c r="K6" s="5">
        <f>J6*0.2</f>
        <v>1.4000000000000001</v>
      </c>
      <c r="L6" s="5">
        <v>7</v>
      </c>
      <c r="M6" s="5">
        <f>L6*0.1</f>
        <v>0.7000000000000001</v>
      </c>
      <c r="N6" s="5"/>
      <c r="O6" s="5"/>
      <c r="P6" s="6">
        <f>H6+I6+K6+M6+O6</f>
        <v>3.375</v>
      </c>
    </row>
    <row r="7" spans="1:16" ht="16.5">
      <c r="A7" s="9">
        <v>2</v>
      </c>
      <c r="B7" s="14" t="s">
        <v>25</v>
      </c>
      <c r="C7" s="14" t="s">
        <v>15</v>
      </c>
      <c r="D7" s="14"/>
      <c r="E7" s="14"/>
      <c r="F7" s="14">
        <v>8</v>
      </c>
      <c r="G7" s="14">
        <v>8</v>
      </c>
      <c r="H7" s="5">
        <f aca="true" t="shared" si="0" ref="H7:H58">SUM(D7:G7)/4*0.1</f>
        <v>0.4</v>
      </c>
      <c r="I7" s="5">
        <f aca="true" t="shared" si="1" ref="I7:I58">IF(COUNT(D7:G7)=4,1,IF(COUNT(D7:G7)=3,0.75,IF(COUNT(D7:G7)=2,0.25,0)))</f>
        <v>0.25</v>
      </c>
      <c r="J7" s="9">
        <v>4</v>
      </c>
      <c r="K7" s="9">
        <f aca="true" t="shared" si="2" ref="K7:K58">J7*0.2</f>
        <v>0.8</v>
      </c>
      <c r="L7" s="9">
        <v>0</v>
      </c>
      <c r="M7" s="9">
        <f aca="true" t="shared" si="3" ref="M7:M58">L7*0.1</f>
        <v>0</v>
      </c>
      <c r="N7" s="9"/>
      <c r="O7" s="9"/>
      <c r="P7" s="10">
        <f aca="true" t="shared" si="4" ref="P7:P58">H7+I7+K7+M7+O7</f>
        <v>1.4500000000000002</v>
      </c>
    </row>
    <row r="8" spans="1:16" ht="16.5">
      <c r="A8" s="5">
        <v>3</v>
      </c>
      <c r="B8" s="15" t="s">
        <v>28</v>
      </c>
      <c r="C8" s="15" t="s">
        <v>34</v>
      </c>
      <c r="D8" s="15">
        <v>6</v>
      </c>
      <c r="E8" s="15">
        <v>5</v>
      </c>
      <c r="F8" s="15">
        <v>5</v>
      </c>
      <c r="G8" s="15">
        <v>6</v>
      </c>
      <c r="H8" s="5">
        <f t="shared" si="0"/>
        <v>0.55</v>
      </c>
      <c r="I8" s="5">
        <f t="shared" si="1"/>
        <v>1</v>
      </c>
      <c r="J8" s="5">
        <v>9</v>
      </c>
      <c r="K8" s="5">
        <f t="shared" si="2"/>
        <v>1.8</v>
      </c>
      <c r="L8" s="5">
        <v>0</v>
      </c>
      <c r="M8" s="5">
        <f t="shared" si="3"/>
        <v>0</v>
      </c>
      <c r="N8" s="5"/>
      <c r="O8" s="5"/>
      <c r="P8" s="6">
        <f t="shared" si="4"/>
        <v>3.35</v>
      </c>
    </row>
    <row r="9" spans="1:16" ht="16.5">
      <c r="A9" s="5">
        <v>4</v>
      </c>
      <c r="B9" s="16" t="s">
        <v>103</v>
      </c>
      <c r="C9" s="16" t="s">
        <v>68</v>
      </c>
      <c r="D9" s="13"/>
      <c r="E9" s="13">
        <v>5</v>
      </c>
      <c r="F9" s="13">
        <v>7</v>
      </c>
      <c r="G9" s="13">
        <v>7</v>
      </c>
      <c r="H9" s="5">
        <f t="shared" si="0"/>
        <v>0.47500000000000003</v>
      </c>
      <c r="I9" s="5">
        <f t="shared" si="1"/>
        <v>0.75</v>
      </c>
      <c r="J9" s="5">
        <v>8</v>
      </c>
      <c r="K9" s="5">
        <f t="shared" si="2"/>
        <v>1.6</v>
      </c>
      <c r="L9" s="5">
        <v>1</v>
      </c>
      <c r="M9" s="5">
        <f t="shared" si="3"/>
        <v>0.1</v>
      </c>
      <c r="N9" s="5"/>
      <c r="O9" s="5"/>
      <c r="P9" s="6">
        <f t="shared" si="4"/>
        <v>2.9250000000000003</v>
      </c>
    </row>
    <row r="10" spans="1:16" ht="16.5">
      <c r="A10" s="5">
        <v>5</v>
      </c>
      <c r="B10" s="13" t="s">
        <v>53</v>
      </c>
      <c r="C10" s="13" t="s">
        <v>54</v>
      </c>
      <c r="D10" s="13">
        <v>7</v>
      </c>
      <c r="E10" s="13">
        <v>7</v>
      </c>
      <c r="F10" s="13">
        <v>6</v>
      </c>
      <c r="G10" s="13">
        <v>9</v>
      </c>
      <c r="H10" s="5">
        <f t="shared" si="0"/>
        <v>0.7250000000000001</v>
      </c>
      <c r="I10" s="5">
        <f t="shared" si="1"/>
        <v>1</v>
      </c>
      <c r="J10" s="5">
        <v>9.5</v>
      </c>
      <c r="K10" s="5">
        <f t="shared" si="2"/>
        <v>1.9000000000000001</v>
      </c>
      <c r="L10" s="5">
        <v>7</v>
      </c>
      <c r="M10" s="5">
        <f t="shared" si="3"/>
        <v>0.7000000000000001</v>
      </c>
      <c r="N10" s="5"/>
      <c r="O10" s="5"/>
      <c r="P10" s="6">
        <f t="shared" si="4"/>
        <v>4.325</v>
      </c>
    </row>
    <row r="11" spans="1:16" ht="16.5">
      <c r="A11" s="5">
        <v>6</v>
      </c>
      <c r="B11" s="17" t="s">
        <v>91</v>
      </c>
      <c r="C11" s="17" t="s">
        <v>92</v>
      </c>
      <c r="D11" s="14"/>
      <c r="E11" s="14">
        <v>7</v>
      </c>
      <c r="F11" s="14">
        <v>8</v>
      </c>
      <c r="G11" s="14">
        <v>8</v>
      </c>
      <c r="H11" s="5">
        <f t="shared" si="0"/>
        <v>0.5750000000000001</v>
      </c>
      <c r="I11" s="5">
        <f t="shared" si="1"/>
        <v>0.75</v>
      </c>
      <c r="J11" s="9">
        <v>0</v>
      </c>
      <c r="K11" s="9">
        <f t="shared" si="2"/>
        <v>0</v>
      </c>
      <c r="L11" s="9">
        <v>0</v>
      </c>
      <c r="M11" s="9">
        <f t="shared" si="3"/>
        <v>0</v>
      </c>
      <c r="N11" s="9"/>
      <c r="O11" s="9"/>
      <c r="P11" s="10">
        <f t="shared" si="4"/>
        <v>1.3250000000000002</v>
      </c>
    </row>
    <row r="12" spans="1:16" ht="16.5">
      <c r="A12" s="5">
        <v>7</v>
      </c>
      <c r="B12" s="13" t="s">
        <v>55</v>
      </c>
      <c r="C12" s="13" t="s">
        <v>65</v>
      </c>
      <c r="D12" s="13">
        <v>6</v>
      </c>
      <c r="E12" s="13">
        <v>7</v>
      </c>
      <c r="F12" s="13">
        <v>8</v>
      </c>
      <c r="G12" s="13">
        <v>7</v>
      </c>
      <c r="H12" s="5">
        <f t="shared" si="0"/>
        <v>0.7000000000000001</v>
      </c>
      <c r="I12" s="5">
        <f t="shared" si="1"/>
        <v>1</v>
      </c>
      <c r="J12" s="5">
        <v>4</v>
      </c>
      <c r="K12" s="5">
        <f t="shared" si="2"/>
        <v>0.8</v>
      </c>
      <c r="L12" s="5">
        <v>3</v>
      </c>
      <c r="M12" s="5">
        <f t="shared" si="3"/>
        <v>0.30000000000000004</v>
      </c>
      <c r="N12" s="5"/>
      <c r="O12" s="5"/>
      <c r="P12" s="6">
        <f t="shared" si="4"/>
        <v>2.8</v>
      </c>
    </row>
    <row r="13" spans="1:16" ht="16.5">
      <c r="A13" s="5">
        <v>8</v>
      </c>
      <c r="B13" s="13" t="s">
        <v>21</v>
      </c>
      <c r="C13" s="13" t="s">
        <v>14</v>
      </c>
      <c r="D13" s="13">
        <v>8</v>
      </c>
      <c r="E13" s="13">
        <v>7</v>
      </c>
      <c r="F13" s="13">
        <v>8</v>
      </c>
      <c r="G13" s="13">
        <v>8</v>
      </c>
      <c r="H13" s="5">
        <f t="shared" si="0"/>
        <v>0.775</v>
      </c>
      <c r="I13" s="5">
        <f t="shared" si="1"/>
        <v>1</v>
      </c>
      <c r="J13" s="5">
        <v>6.5</v>
      </c>
      <c r="K13" s="5">
        <f t="shared" si="2"/>
        <v>1.3</v>
      </c>
      <c r="L13" s="5">
        <v>6</v>
      </c>
      <c r="M13" s="5">
        <f t="shared" si="3"/>
        <v>0.6000000000000001</v>
      </c>
      <c r="N13" s="5"/>
      <c r="O13" s="5"/>
      <c r="P13" s="6">
        <f t="shared" si="4"/>
        <v>3.6750000000000003</v>
      </c>
    </row>
    <row r="14" spans="1:16" ht="16.5">
      <c r="A14" s="5">
        <v>9</v>
      </c>
      <c r="B14" s="13" t="s">
        <v>52</v>
      </c>
      <c r="C14" s="13" t="s">
        <v>14</v>
      </c>
      <c r="D14" s="13"/>
      <c r="E14" s="13"/>
      <c r="F14" s="13"/>
      <c r="G14" s="13"/>
      <c r="H14" s="5">
        <f t="shared" si="0"/>
        <v>0</v>
      </c>
      <c r="I14" s="5">
        <f t="shared" si="1"/>
        <v>0</v>
      </c>
      <c r="J14" s="5">
        <v>4</v>
      </c>
      <c r="K14" s="5">
        <f t="shared" si="2"/>
        <v>0.8</v>
      </c>
      <c r="L14" s="5">
        <v>8</v>
      </c>
      <c r="M14" s="5">
        <f t="shared" si="3"/>
        <v>0.8</v>
      </c>
      <c r="N14" s="5"/>
      <c r="O14" s="5"/>
      <c r="P14" s="6">
        <f t="shared" si="4"/>
        <v>1.6</v>
      </c>
    </row>
    <row r="15" spans="1:16" ht="16.5">
      <c r="A15" s="5">
        <v>10</v>
      </c>
      <c r="B15" s="13" t="s">
        <v>35</v>
      </c>
      <c r="C15" s="13" t="s">
        <v>36</v>
      </c>
      <c r="D15" s="13">
        <v>2</v>
      </c>
      <c r="E15" s="13">
        <v>8</v>
      </c>
      <c r="F15" s="13"/>
      <c r="G15" s="13">
        <v>8</v>
      </c>
      <c r="H15" s="5">
        <f t="shared" si="0"/>
        <v>0.45</v>
      </c>
      <c r="I15" s="5">
        <f t="shared" si="1"/>
        <v>0.75</v>
      </c>
      <c r="J15" s="5">
        <v>9.5</v>
      </c>
      <c r="K15" s="5">
        <f t="shared" si="2"/>
        <v>1.9000000000000001</v>
      </c>
      <c r="L15" s="5">
        <v>9.25</v>
      </c>
      <c r="M15" s="5">
        <f t="shared" si="3"/>
        <v>0.925</v>
      </c>
      <c r="N15" s="5"/>
      <c r="O15" s="5"/>
      <c r="P15" s="6">
        <f t="shared" si="4"/>
        <v>4.025</v>
      </c>
    </row>
    <row r="16" spans="1:16" ht="16.5">
      <c r="A16" s="5">
        <v>11</v>
      </c>
      <c r="B16" s="16" t="s">
        <v>94</v>
      </c>
      <c r="C16" s="13" t="s">
        <v>95</v>
      </c>
      <c r="D16" s="13">
        <v>8</v>
      </c>
      <c r="E16" s="13">
        <v>6</v>
      </c>
      <c r="F16" s="13">
        <v>7</v>
      </c>
      <c r="G16" s="13">
        <v>8</v>
      </c>
      <c r="H16" s="5">
        <f t="shared" si="0"/>
        <v>0.7250000000000001</v>
      </c>
      <c r="I16" s="5">
        <f t="shared" si="1"/>
        <v>1</v>
      </c>
      <c r="J16" s="5">
        <v>6.5</v>
      </c>
      <c r="K16" s="5">
        <f t="shared" si="2"/>
        <v>1.3</v>
      </c>
      <c r="L16" s="5">
        <v>6</v>
      </c>
      <c r="M16" s="5">
        <f t="shared" si="3"/>
        <v>0.6000000000000001</v>
      </c>
      <c r="N16" s="5"/>
      <c r="O16" s="5"/>
      <c r="P16" s="6">
        <f t="shared" si="4"/>
        <v>3.6250000000000004</v>
      </c>
    </row>
    <row r="17" spans="1:16" ht="16.5">
      <c r="A17" s="5">
        <v>12</v>
      </c>
      <c r="B17" s="13" t="s">
        <v>74</v>
      </c>
      <c r="C17" s="13" t="s">
        <v>75</v>
      </c>
      <c r="D17" s="13">
        <v>6</v>
      </c>
      <c r="E17" s="13">
        <v>1</v>
      </c>
      <c r="F17" s="13">
        <v>6</v>
      </c>
      <c r="G17" s="13">
        <v>8</v>
      </c>
      <c r="H17" s="5">
        <f t="shared" si="0"/>
        <v>0.525</v>
      </c>
      <c r="I17" s="5">
        <f t="shared" si="1"/>
        <v>1</v>
      </c>
      <c r="J17" s="5">
        <v>8</v>
      </c>
      <c r="K17" s="5">
        <f t="shared" si="2"/>
        <v>1.6</v>
      </c>
      <c r="L17" s="5">
        <v>8</v>
      </c>
      <c r="M17" s="5">
        <f t="shared" si="3"/>
        <v>0.8</v>
      </c>
      <c r="N17" s="5"/>
      <c r="O17" s="5"/>
      <c r="P17" s="6">
        <f t="shared" si="4"/>
        <v>3.925</v>
      </c>
    </row>
    <row r="18" spans="1:16" ht="16.5">
      <c r="A18" s="5">
        <v>13</v>
      </c>
      <c r="B18" s="13" t="s">
        <v>50</v>
      </c>
      <c r="C18" s="13" t="s">
        <v>51</v>
      </c>
      <c r="D18" s="13"/>
      <c r="E18" s="13"/>
      <c r="F18" s="13"/>
      <c r="G18" s="13">
        <v>8</v>
      </c>
      <c r="H18" s="5">
        <f t="shared" si="0"/>
        <v>0.2</v>
      </c>
      <c r="I18" s="5">
        <f t="shared" si="1"/>
        <v>0</v>
      </c>
      <c r="J18" s="5">
        <v>6</v>
      </c>
      <c r="K18" s="5">
        <f t="shared" si="2"/>
        <v>1.2000000000000002</v>
      </c>
      <c r="L18" s="5">
        <v>8</v>
      </c>
      <c r="M18" s="5">
        <f t="shared" si="3"/>
        <v>0.8</v>
      </c>
      <c r="N18" s="5"/>
      <c r="O18" s="5"/>
      <c r="P18" s="6">
        <f t="shared" si="4"/>
        <v>2.2</v>
      </c>
    </row>
    <row r="19" spans="1:16" ht="16.5">
      <c r="A19" s="5">
        <v>14</v>
      </c>
      <c r="B19" s="13" t="s">
        <v>32</v>
      </c>
      <c r="C19" s="13" t="s">
        <v>33</v>
      </c>
      <c r="D19" s="13">
        <v>8</v>
      </c>
      <c r="E19" s="13">
        <v>8</v>
      </c>
      <c r="F19" s="13">
        <v>9</v>
      </c>
      <c r="G19" s="13">
        <v>9</v>
      </c>
      <c r="H19" s="5">
        <f t="shared" si="0"/>
        <v>0.8500000000000001</v>
      </c>
      <c r="I19" s="5">
        <f t="shared" si="1"/>
        <v>1</v>
      </c>
      <c r="J19" s="5">
        <v>9.5</v>
      </c>
      <c r="K19" s="5">
        <f t="shared" si="2"/>
        <v>1.9000000000000001</v>
      </c>
      <c r="L19" s="5">
        <v>8</v>
      </c>
      <c r="M19" s="5">
        <f t="shared" si="3"/>
        <v>0.8</v>
      </c>
      <c r="N19" s="5"/>
      <c r="O19" s="5"/>
      <c r="P19" s="6">
        <f t="shared" si="4"/>
        <v>4.55</v>
      </c>
    </row>
    <row r="20" spans="1:16" ht="16.5">
      <c r="A20" s="5">
        <v>15</v>
      </c>
      <c r="B20" s="16" t="s">
        <v>94</v>
      </c>
      <c r="C20" s="16" t="s">
        <v>93</v>
      </c>
      <c r="D20" s="15"/>
      <c r="E20" s="15">
        <v>8</v>
      </c>
      <c r="F20" s="15">
        <v>8</v>
      </c>
      <c r="G20" s="15">
        <v>8</v>
      </c>
      <c r="H20" s="5">
        <f t="shared" si="0"/>
        <v>0.6000000000000001</v>
      </c>
      <c r="I20" s="5">
        <f t="shared" si="1"/>
        <v>0.75</v>
      </c>
      <c r="J20" s="5">
        <v>6</v>
      </c>
      <c r="K20" s="5">
        <f t="shared" si="2"/>
        <v>1.2000000000000002</v>
      </c>
      <c r="L20" s="5">
        <v>0</v>
      </c>
      <c r="M20" s="5">
        <f t="shared" si="3"/>
        <v>0</v>
      </c>
      <c r="N20" s="5"/>
      <c r="O20" s="5"/>
      <c r="P20" s="6">
        <f t="shared" si="4"/>
        <v>2.5500000000000003</v>
      </c>
    </row>
    <row r="21" spans="1:16" ht="16.5">
      <c r="A21" s="5">
        <v>16</v>
      </c>
      <c r="B21" s="13" t="s">
        <v>84</v>
      </c>
      <c r="C21" s="13" t="s">
        <v>85</v>
      </c>
      <c r="D21" s="13"/>
      <c r="E21" s="13">
        <v>5</v>
      </c>
      <c r="F21" s="13">
        <v>8</v>
      </c>
      <c r="G21" s="13"/>
      <c r="H21" s="5">
        <f t="shared" si="0"/>
        <v>0.325</v>
      </c>
      <c r="I21" s="5">
        <f t="shared" si="1"/>
        <v>0.25</v>
      </c>
      <c r="J21" s="5">
        <v>9.5</v>
      </c>
      <c r="K21" s="5">
        <f t="shared" si="2"/>
        <v>1.9000000000000001</v>
      </c>
      <c r="L21" s="5">
        <v>6.5</v>
      </c>
      <c r="M21" s="5">
        <f t="shared" si="3"/>
        <v>0.65</v>
      </c>
      <c r="N21" s="5"/>
      <c r="O21" s="5"/>
      <c r="P21" s="6">
        <f t="shared" si="4"/>
        <v>3.125</v>
      </c>
    </row>
    <row r="22" spans="1:16" ht="16.5">
      <c r="A22" s="5">
        <v>17</v>
      </c>
      <c r="B22" s="13" t="s">
        <v>46</v>
      </c>
      <c r="C22" s="13" t="s">
        <v>47</v>
      </c>
      <c r="D22" s="13"/>
      <c r="E22" s="13">
        <v>8</v>
      </c>
      <c r="F22" s="13">
        <v>5</v>
      </c>
      <c r="G22" s="13">
        <v>5</v>
      </c>
      <c r="H22" s="5">
        <f t="shared" si="0"/>
        <v>0.45</v>
      </c>
      <c r="I22" s="5">
        <f t="shared" si="1"/>
        <v>0.75</v>
      </c>
      <c r="J22" s="5">
        <v>6</v>
      </c>
      <c r="K22" s="5">
        <f t="shared" si="2"/>
        <v>1.2000000000000002</v>
      </c>
      <c r="L22" s="5">
        <v>6</v>
      </c>
      <c r="M22" s="5">
        <f t="shared" si="3"/>
        <v>0.6000000000000001</v>
      </c>
      <c r="N22" s="5"/>
      <c r="O22" s="5"/>
      <c r="P22" s="6">
        <f t="shared" si="4"/>
        <v>3.0000000000000004</v>
      </c>
    </row>
    <row r="23" spans="1:16" ht="16.5">
      <c r="A23" s="5">
        <v>18</v>
      </c>
      <c r="B23" s="16" t="s">
        <v>101</v>
      </c>
      <c r="C23" s="16" t="s">
        <v>102</v>
      </c>
      <c r="D23" s="13">
        <v>6</v>
      </c>
      <c r="E23" s="13"/>
      <c r="F23" s="13"/>
      <c r="G23" s="13">
        <v>8</v>
      </c>
      <c r="H23" s="5">
        <f t="shared" si="0"/>
        <v>0.35000000000000003</v>
      </c>
      <c r="I23" s="5">
        <f t="shared" si="1"/>
        <v>0.25</v>
      </c>
      <c r="J23" s="5">
        <v>4.5</v>
      </c>
      <c r="K23" s="5">
        <f t="shared" si="2"/>
        <v>0.9</v>
      </c>
      <c r="L23" s="5">
        <v>7</v>
      </c>
      <c r="M23" s="5">
        <f t="shared" si="3"/>
        <v>0.7000000000000001</v>
      </c>
      <c r="N23" s="5"/>
      <c r="O23" s="5"/>
      <c r="P23" s="6">
        <f t="shared" si="4"/>
        <v>2.2</v>
      </c>
    </row>
    <row r="24" spans="1:16" ht="16.5">
      <c r="A24" s="5">
        <v>19</v>
      </c>
      <c r="B24" s="13" t="s">
        <v>87</v>
      </c>
      <c r="C24" s="13" t="s">
        <v>59</v>
      </c>
      <c r="D24" s="13">
        <v>8</v>
      </c>
      <c r="E24" s="13">
        <v>7</v>
      </c>
      <c r="F24" s="13">
        <v>8</v>
      </c>
      <c r="G24" s="13">
        <v>8</v>
      </c>
      <c r="H24" s="5">
        <f t="shared" si="0"/>
        <v>0.775</v>
      </c>
      <c r="I24" s="5">
        <f t="shared" si="1"/>
        <v>1</v>
      </c>
      <c r="J24" s="5">
        <v>9</v>
      </c>
      <c r="K24" s="5">
        <f t="shared" si="2"/>
        <v>1.8</v>
      </c>
      <c r="L24" s="5">
        <v>8</v>
      </c>
      <c r="M24" s="5">
        <f t="shared" si="3"/>
        <v>0.8</v>
      </c>
      <c r="N24" s="5"/>
      <c r="O24" s="5"/>
      <c r="P24" s="6">
        <f t="shared" si="4"/>
        <v>4.375</v>
      </c>
    </row>
    <row r="25" spans="1:16" ht="16.5">
      <c r="A25" s="5">
        <v>20</v>
      </c>
      <c r="B25" s="13" t="s">
        <v>82</v>
      </c>
      <c r="C25" s="13" t="s">
        <v>59</v>
      </c>
      <c r="D25" s="13"/>
      <c r="E25" s="13"/>
      <c r="F25" s="13">
        <v>8</v>
      </c>
      <c r="G25" s="13">
        <v>8</v>
      </c>
      <c r="H25" s="5">
        <f t="shared" si="0"/>
        <v>0.4</v>
      </c>
      <c r="I25" s="5">
        <f t="shared" si="1"/>
        <v>0.25</v>
      </c>
      <c r="J25" s="5">
        <v>7</v>
      </c>
      <c r="K25" s="5">
        <f t="shared" si="2"/>
        <v>1.4000000000000001</v>
      </c>
      <c r="L25" s="5">
        <v>8.5</v>
      </c>
      <c r="M25" s="5">
        <f t="shared" si="3"/>
        <v>0.8500000000000001</v>
      </c>
      <c r="N25" s="5"/>
      <c r="O25" s="5"/>
      <c r="P25" s="6">
        <f t="shared" si="4"/>
        <v>2.9000000000000004</v>
      </c>
    </row>
    <row r="26" spans="1:16" ht="16.5">
      <c r="A26" s="5">
        <v>21</v>
      </c>
      <c r="B26" s="13" t="s">
        <v>63</v>
      </c>
      <c r="C26" s="13" t="s">
        <v>64</v>
      </c>
      <c r="D26" s="13">
        <v>8</v>
      </c>
      <c r="E26" s="13">
        <v>7</v>
      </c>
      <c r="F26" s="13">
        <v>7</v>
      </c>
      <c r="G26" s="13">
        <v>8</v>
      </c>
      <c r="H26" s="5">
        <f t="shared" si="0"/>
        <v>0.75</v>
      </c>
      <c r="I26" s="5">
        <f t="shared" si="1"/>
        <v>1</v>
      </c>
      <c r="J26" s="5">
        <v>8.5</v>
      </c>
      <c r="K26" s="5">
        <f t="shared" si="2"/>
        <v>1.7000000000000002</v>
      </c>
      <c r="L26" s="5">
        <v>6.5</v>
      </c>
      <c r="M26" s="5">
        <f t="shared" si="3"/>
        <v>0.65</v>
      </c>
      <c r="N26" s="5"/>
      <c r="O26" s="5"/>
      <c r="P26" s="6">
        <f t="shared" si="4"/>
        <v>4.1000000000000005</v>
      </c>
    </row>
    <row r="27" spans="1:16" ht="16.5">
      <c r="A27" s="5">
        <v>22</v>
      </c>
      <c r="B27" s="16" t="s">
        <v>97</v>
      </c>
      <c r="C27" s="16" t="s">
        <v>98</v>
      </c>
      <c r="D27" s="13">
        <v>8</v>
      </c>
      <c r="E27" s="13">
        <v>8</v>
      </c>
      <c r="F27" s="13">
        <v>9</v>
      </c>
      <c r="G27" s="13">
        <v>8</v>
      </c>
      <c r="H27" s="5">
        <f t="shared" si="0"/>
        <v>0.8250000000000001</v>
      </c>
      <c r="I27" s="5">
        <f t="shared" si="1"/>
        <v>1</v>
      </c>
      <c r="J27" s="5">
        <v>6.5</v>
      </c>
      <c r="K27" s="5">
        <f t="shared" si="2"/>
        <v>1.3</v>
      </c>
      <c r="L27" s="5">
        <v>8</v>
      </c>
      <c r="M27" s="5">
        <f t="shared" si="3"/>
        <v>0.8</v>
      </c>
      <c r="N27" s="5"/>
      <c r="O27" s="5"/>
      <c r="P27" s="6">
        <f t="shared" si="4"/>
        <v>3.925</v>
      </c>
    </row>
    <row r="28" spans="1:16" ht="16.5">
      <c r="A28" s="5">
        <v>23</v>
      </c>
      <c r="B28" s="13" t="s">
        <v>43</v>
      </c>
      <c r="C28" s="13" t="s">
        <v>44</v>
      </c>
      <c r="D28" s="13"/>
      <c r="E28" s="13"/>
      <c r="F28" s="13">
        <v>5</v>
      </c>
      <c r="G28" s="13">
        <v>5</v>
      </c>
      <c r="H28" s="5">
        <f t="shared" si="0"/>
        <v>0.25</v>
      </c>
      <c r="I28" s="5">
        <f t="shared" si="1"/>
        <v>0.25</v>
      </c>
      <c r="J28" s="7">
        <v>6</v>
      </c>
      <c r="K28" s="5">
        <f t="shared" si="2"/>
        <v>1.2000000000000002</v>
      </c>
      <c r="L28" s="5">
        <v>7</v>
      </c>
      <c r="M28" s="5">
        <f t="shared" si="3"/>
        <v>0.7000000000000001</v>
      </c>
      <c r="N28" s="5"/>
      <c r="O28" s="5"/>
      <c r="P28" s="6">
        <f t="shared" si="4"/>
        <v>2.4000000000000004</v>
      </c>
    </row>
    <row r="29" spans="1:16" ht="16.5">
      <c r="A29" s="5">
        <v>24</v>
      </c>
      <c r="B29" s="13" t="s">
        <v>37</v>
      </c>
      <c r="C29" s="13" t="s">
        <v>38</v>
      </c>
      <c r="D29" s="13">
        <v>8</v>
      </c>
      <c r="E29" s="13">
        <v>8</v>
      </c>
      <c r="F29" s="13">
        <v>7</v>
      </c>
      <c r="G29" s="13">
        <v>9</v>
      </c>
      <c r="H29" s="5">
        <f t="shared" si="0"/>
        <v>0.8</v>
      </c>
      <c r="I29" s="5">
        <f t="shared" si="1"/>
        <v>1</v>
      </c>
      <c r="J29" s="5">
        <v>8.5</v>
      </c>
      <c r="K29" s="5">
        <f t="shared" si="2"/>
        <v>1.7000000000000002</v>
      </c>
      <c r="L29" s="5">
        <v>9.5</v>
      </c>
      <c r="M29" s="5">
        <f t="shared" si="3"/>
        <v>0.9500000000000001</v>
      </c>
      <c r="N29" s="5"/>
      <c r="O29" s="5"/>
      <c r="P29" s="6">
        <f t="shared" si="4"/>
        <v>4.45</v>
      </c>
    </row>
    <row r="30" spans="1:16" ht="16.5">
      <c r="A30" s="5">
        <v>25</v>
      </c>
      <c r="B30" s="16" t="s">
        <v>90</v>
      </c>
      <c r="C30" s="16" t="s">
        <v>45</v>
      </c>
      <c r="D30" s="13"/>
      <c r="E30" s="13">
        <v>7</v>
      </c>
      <c r="F30" s="13">
        <v>8</v>
      </c>
      <c r="G30" s="13">
        <v>5</v>
      </c>
      <c r="H30" s="5">
        <f t="shared" si="0"/>
        <v>0.5</v>
      </c>
      <c r="I30" s="5">
        <f t="shared" si="1"/>
        <v>0.75</v>
      </c>
      <c r="J30" s="5">
        <v>9.5</v>
      </c>
      <c r="K30" s="5">
        <f t="shared" si="2"/>
        <v>1.9000000000000001</v>
      </c>
      <c r="L30" s="5">
        <v>8.5</v>
      </c>
      <c r="M30" s="5">
        <f t="shared" si="3"/>
        <v>0.8500000000000001</v>
      </c>
      <c r="N30" s="5"/>
      <c r="O30" s="5"/>
      <c r="P30" s="6">
        <f t="shared" si="4"/>
        <v>4</v>
      </c>
    </row>
    <row r="31" spans="1:16" ht="16.5">
      <c r="A31" s="5">
        <v>26</v>
      </c>
      <c r="B31" s="13" t="s">
        <v>86</v>
      </c>
      <c r="C31" s="13" t="s">
        <v>57</v>
      </c>
      <c r="D31" s="13">
        <v>8</v>
      </c>
      <c r="E31" s="13">
        <v>9</v>
      </c>
      <c r="F31" s="13">
        <v>9</v>
      </c>
      <c r="G31" s="13">
        <v>8</v>
      </c>
      <c r="H31" s="5">
        <f t="shared" si="0"/>
        <v>0.8500000000000001</v>
      </c>
      <c r="I31" s="5">
        <f t="shared" si="1"/>
        <v>1</v>
      </c>
      <c r="J31" s="5">
        <v>9.5</v>
      </c>
      <c r="K31" s="5">
        <f t="shared" si="2"/>
        <v>1.9000000000000001</v>
      </c>
      <c r="L31" s="5">
        <v>7</v>
      </c>
      <c r="M31" s="5">
        <f t="shared" si="3"/>
        <v>0.7000000000000001</v>
      </c>
      <c r="N31" s="5"/>
      <c r="O31" s="5"/>
      <c r="P31" s="6">
        <f t="shared" si="4"/>
        <v>4.45</v>
      </c>
    </row>
    <row r="32" spans="1:16" ht="16.5">
      <c r="A32" s="5">
        <v>27</v>
      </c>
      <c r="B32" s="13" t="s">
        <v>71</v>
      </c>
      <c r="C32" s="13" t="s">
        <v>72</v>
      </c>
      <c r="D32" s="13">
        <v>7</v>
      </c>
      <c r="E32" s="13">
        <v>8</v>
      </c>
      <c r="F32" s="13">
        <v>9</v>
      </c>
      <c r="G32" s="13">
        <v>8</v>
      </c>
      <c r="H32" s="5">
        <f t="shared" si="0"/>
        <v>0.8</v>
      </c>
      <c r="I32" s="5">
        <f t="shared" si="1"/>
        <v>1</v>
      </c>
      <c r="J32" s="5">
        <v>8.5</v>
      </c>
      <c r="K32" s="5">
        <f t="shared" si="2"/>
        <v>1.7000000000000002</v>
      </c>
      <c r="L32" s="5">
        <v>7</v>
      </c>
      <c r="M32" s="5">
        <f t="shared" si="3"/>
        <v>0.7000000000000001</v>
      </c>
      <c r="N32" s="5"/>
      <c r="O32" s="5"/>
      <c r="P32" s="6">
        <f t="shared" si="4"/>
        <v>4.2</v>
      </c>
    </row>
    <row r="33" spans="1:16" ht="16.5">
      <c r="A33" s="5">
        <v>28</v>
      </c>
      <c r="B33" s="14" t="s">
        <v>110</v>
      </c>
      <c r="C33" s="14" t="s">
        <v>111</v>
      </c>
      <c r="D33" s="14"/>
      <c r="E33" s="14"/>
      <c r="F33" s="14"/>
      <c r="G33" s="14"/>
      <c r="H33" s="5">
        <f t="shared" si="0"/>
        <v>0</v>
      </c>
      <c r="I33" s="5">
        <f t="shared" si="1"/>
        <v>0</v>
      </c>
      <c r="J33" s="9"/>
      <c r="K33" s="9">
        <f t="shared" si="2"/>
        <v>0</v>
      </c>
      <c r="L33" s="9">
        <v>0</v>
      </c>
      <c r="M33" s="9">
        <f t="shared" si="3"/>
        <v>0</v>
      </c>
      <c r="N33" s="9"/>
      <c r="O33" s="9"/>
      <c r="P33" s="10">
        <f t="shared" si="4"/>
        <v>0</v>
      </c>
    </row>
    <row r="34" spans="1:16" ht="16.5">
      <c r="A34" s="5">
        <v>29</v>
      </c>
      <c r="B34" s="13" t="s">
        <v>60</v>
      </c>
      <c r="C34" s="13" t="s">
        <v>61</v>
      </c>
      <c r="D34" s="13">
        <v>7</v>
      </c>
      <c r="E34" s="13">
        <v>7</v>
      </c>
      <c r="F34" s="13">
        <v>7</v>
      </c>
      <c r="G34" s="13">
        <v>7</v>
      </c>
      <c r="H34" s="5">
        <f t="shared" si="0"/>
        <v>0.7000000000000001</v>
      </c>
      <c r="I34" s="5">
        <f t="shared" si="1"/>
        <v>1</v>
      </c>
      <c r="J34" s="5">
        <v>6.5</v>
      </c>
      <c r="K34" s="5">
        <f t="shared" si="2"/>
        <v>1.3</v>
      </c>
      <c r="L34" s="5">
        <v>7</v>
      </c>
      <c r="M34" s="5">
        <f t="shared" si="3"/>
        <v>0.7000000000000001</v>
      </c>
      <c r="N34" s="5"/>
      <c r="O34" s="5"/>
      <c r="P34" s="6">
        <f t="shared" si="4"/>
        <v>3.7</v>
      </c>
    </row>
    <row r="35" spans="1:16" ht="16.5">
      <c r="A35" s="5">
        <v>30</v>
      </c>
      <c r="B35" s="13" t="s">
        <v>69</v>
      </c>
      <c r="C35" s="13" t="s">
        <v>70</v>
      </c>
      <c r="D35" s="13">
        <v>6</v>
      </c>
      <c r="E35" s="13">
        <v>5</v>
      </c>
      <c r="F35" s="13">
        <v>6</v>
      </c>
      <c r="G35" s="13">
        <v>7</v>
      </c>
      <c r="H35" s="5">
        <f t="shared" si="0"/>
        <v>0.6000000000000001</v>
      </c>
      <c r="I35" s="5">
        <f t="shared" si="1"/>
        <v>1</v>
      </c>
      <c r="J35" s="5">
        <v>9</v>
      </c>
      <c r="K35" s="5">
        <f t="shared" si="2"/>
        <v>1.8</v>
      </c>
      <c r="L35" s="5">
        <v>8</v>
      </c>
      <c r="M35" s="5">
        <f t="shared" si="3"/>
        <v>0.8</v>
      </c>
      <c r="N35" s="5"/>
      <c r="O35" s="5"/>
      <c r="P35" s="6">
        <f t="shared" si="4"/>
        <v>4.2</v>
      </c>
    </row>
    <row r="36" spans="1:16" ht="16.5">
      <c r="A36" s="5">
        <v>31</v>
      </c>
      <c r="B36" s="16" t="s">
        <v>90</v>
      </c>
      <c r="C36" s="13" t="s">
        <v>96</v>
      </c>
      <c r="D36" s="13">
        <v>8</v>
      </c>
      <c r="E36" s="13">
        <v>9</v>
      </c>
      <c r="F36" s="13">
        <v>8</v>
      </c>
      <c r="G36" s="13">
        <v>9</v>
      </c>
      <c r="H36" s="5">
        <f t="shared" si="0"/>
        <v>0.8500000000000001</v>
      </c>
      <c r="I36" s="5">
        <f t="shared" si="1"/>
        <v>1</v>
      </c>
      <c r="J36" s="5">
        <v>9.5</v>
      </c>
      <c r="K36" s="5">
        <f t="shared" si="2"/>
        <v>1.9000000000000001</v>
      </c>
      <c r="L36" s="5">
        <v>9</v>
      </c>
      <c r="M36" s="5">
        <f t="shared" si="3"/>
        <v>0.9</v>
      </c>
      <c r="N36" s="5"/>
      <c r="O36" s="5"/>
      <c r="P36" s="6">
        <f t="shared" si="4"/>
        <v>4.65</v>
      </c>
    </row>
    <row r="37" spans="1:16" ht="16.5">
      <c r="A37" s="5">
        <v>32</v>
      </c>
      <c r="B37" s="13" t="s">
        <v>19</v>
      </c>
      <c r="C37" s="13" t="s">
        <v>20</v>
      </c>
      <c r="D37" s="13">
        <v>8</v>
      </c>
      <c r="E37" s="13">
        <v>7</v>
      </c>
      <c r="F37" s="13">
        <v>8</v>
      </c>
      <c r="G37" s="13">
        <v>8</v>
      </c>
      <c r="H37" s="5">
        <f t="shared" si="0"/>
        <v>0.775</v>
      </c>
      <c r="I37" s="5">
        <f t="shared" si="1"/>
        <v>1</v>
      </c>
      <c r="J37" s="5">
        <v>4</v>
      </c>
      <c r="K37" s="5">
        <f t="shared" si="2"/>
        <v>0.8</v>
      </c>
      <c r="L37" s="5">
        <v>5.5</v>
      </c>
      <c r="M37" s="5">
        <f t="shared" si="3"/>
        <v>0.55</v>
      </c>
      <c r="N37" s="5"/>
      <c r="O37" s="5"/>
      <c r="P37" s="6">
        <f t="shared" si="4"/>
        <v>3.125</v>
      </c>
    </row>
    <row r="38" spans="1:16" ht="16.5">
      <c r="A38" s="5">
        <v>33</v>
      </c>
      <c r="B38" s="13" t="s">
        <v>73</v>
      </c>
      <c r="C38" s="13" t="s">
        <v>56</v>
      </c>
      <c r="D38" s="13"/>
      <c r="E38" s="13">
        <v>7</v>
      </c>
      <c r="F38" s="13">
        <v>8</v>
      </c>
      <c r="G38" s="13">
        <v>8</v>
      </c>
      <c r="H38" s="5">
        <f t="shared" si="0"/>
        <v>0.5750000000000001</v>
      </c>
      <c r="I38" s="5">
        <f t="shared" si="1"/>
        <v>0.75</v>
      </c>
      <c r="J38" s="5">
        <v>4.5</v>
      </c>
      <c r="K38" s="5">
        <f t="shared" si="2"/>
        <v>0.9</v>
      </c>
      <c r="L38" s="5">
        <v>8</v>
      </c>
      <c r="M38" s="5">
        <f t="shared" si="3"/>
        <v>0.8</v>
      </c>
      <c r="N38" s="5"/>
      <c r="O38" s="5"/>
      <c r="P38" s="6">
        <f t="shared" si="4"/>
        <v>3.0250000000000004</v>
      </c>
    </row>
    <row r="39" spans="1:16" ht="16.5">
      <c r="A39" s="5">
        <v>34</v>
      </c>
      <c r="B39" s="13" t="s">
        <v>58</v>
      </c>
      <c r="C39" s="13" t="s">
        <v>56</v>
      </c>
      <c r="D39" s="13"/>
      <c r="E39" s="13"/>
      <c r="F39" s="13">
        <v>8</v>
      </c>
      <c r="G39" s="13">
        <v>5</v>
      </c>
      <c r="H39" s="5">
        <f t="shared" si="0"/>
        <v>0.325</v>
      </c>
      <c r="I39" s="5">
        <f t="shared" si="1"/>
        <v>0.25</v>
      </c>
      <c r="J39" s="5">
        <v>9.5</v>
      </c>
      <c r="K39" s="5">
        <f t="shared" si="2"/>
        <v>1.9000000000000001</v>
      </c>
      <c r="L39" s="5">
        <v>6</v>
      </c>
      <c r="M39" s="5">
        <f t="shared" si="3"/>
        <v>0.6000000000000001</v>
      </c>
      <c r="N39" s="5"/>
      <c r="O39" s="5"/>
      <c r="P39" s="6">
        <f t="shared" si="4"/>
        <v>3.075</v>
      </c>
    </row>
    <row r="40" spans="1:16" ht="16.5">
      <c r="A40" s="5">
        <v>35</v>
      </c>
      <c r="B40" s="13" t="s">
        <v>55</v>
      </c>
      <c r="C40" s="13" t="s">
        <v>56</v>
      </c>
      <c r="D40" s="13">
        <v>7</v>
      </c>
      <c r="E40" s="13">
        <v>7</v>
      </c>
      <c r="F40" s="13">
        <v>9</v>
      </c>
      <c r="G40" s="13">
        <v>8</v>
      </c>
      <c r="H40" s="5">
        <f t="shared" si="0"/>
        <v>0.775</v>
      </c>
      <c r="I40" s="5">
        <f t="shared" si="1"/>
        <v>1</v>
      </c>
      <c r="J40" s="5">
        <v>10</v>
      </c>
      <c r="K40" s="5">
        <f t="shared" si="2"/>
        <v>2</v>
      </c>
      <c r="L40" s="5">
        <v>7</v>
      </c>
      <c r="M40" s="5">
        <f t="shared" si="3"/>
        <v>0.7000000000000001</v>
      </c>
      <c r="N40" s="5"/>
      <c r="O40" s="5"/>
      <c r="P40" s="6">
        <f t="shared" si="4"/>
        <v>4.475</v>
      </c>
    </row>
    <row r="41" spans="1:16" ht="16.5">
      <c r="A41" s="5">
        <v>36</v>
      </c>
      <c r="B41" s="16" t="s">
        <v>30</v>
      </c>
      <c r="C41" s="16" t="s">
        <v>31</v>
      </c>
      <c r="D41" s="13">
        <v>8</v>
      </c>
      <c r="E41" s="13"/>
      <c r="F41" s="13"/>
      <c r="G41" s="13">
        <v>8</v>
      </c>
      <c r="H41" s="5">
        <f t="shared" si="0"/>
        <v>0.4</v>
      </c>
      <c r="I41" s="5">
        <f t="shared" si="1"/>
        <v>0.25</v>
      </c>
      <c r="J41" s="5">
        <v>9.5</v>
      </c>
      <c r="K41" s="5">
        <f t="shared" si="2"/>
        <v>1.9000000000000001</v>
      </c>
      <c r="L41" s="5">
        <v>9</v>
      </c>
      <c r="M41" s="5">
        <f t="shared" si="3"/>
        <v>0.9</v>
      </c>
      <c r="N41" s="5"/>
      <c r="O41" s="5"/>
      <c r="P41" s="6">
        <f t="shared" si="4"/>
        <v>3.45</v>
      </c>
    </row>
    <row r="42" spans="1:16" ht="16.5">
      <c r="A42" s="5">
        <v>37</v>
      </c>
      <c r="B42" s="13" t="s">
        <v>62</v>
      </c>
      <c r="C42" s="13" t="s">
        <v>27</v>
      </c>
      <c r="D42" s="13">
        <v>8</v>
      </c>
      <c r="E42" s="13">
        <v>7</v>
      </c>
      <c r="F42" s="13">
        <v>8</v>
      </c>
      <c r="G42" s="13">
        <v>8</v>
      </c>
      <c r="H42" s="5">
        <f t="shared" si="0"/>
        <v>0.775</v>
      </c>
      <c r="I42" s="5">
        <f t="shared" si="1"/>
        <v>1</v>
      </c>
      <c r="J42" s="5">
        <v>9</v>
      </c>
      <c r="K42" s="5">
        <f t="shared" si="2"/>
        <v>1.8</v>
      </c>
      <c r="L42" s="5">
        <v>9.5</v>
      </c>
      <c r="M42" s="5">
        <f t="shared" si="3"/>
        <v>0.9500000000000001</v>
      </c>
      <c r="N42" s="5"/>
      <c r="O42" s="5"/>
      <c r="P42" s="6">
        <f t="shared" si="4"/>
        <v>4.525</v>
      </c>
    </row>
    <row r="43" spans="1:16" ht="16.5">
      <c r="A43" s="5">
        <v>38</v>
      </c>
      <c r="B43" s="15" t="s">
        <v>26</v>
      </c>
      <c r="C43" s="15" t="s">
        <v>27</v>
      </c>
      <c r="D43" s="15"/>
      <c r="E43" s="15">
        <v>6</v>
      </c>
      <c r="F43" s="15">
        <v>9</v>
      </c>
      <c r="G43" s="15">
        <v>8</v>
      </c>
      <c r="H43" s="5">
        <f t="shared" si="0"/>
        <v>0.5750000000000001</v>
      </c>
      <c r="I43" s="5">
        <f t="shared" si="1"/>
        <v>0.75</v>
      </c>
      <c r="J43" s="5">
        <v>4.5</v>
      </c>
      <c r="K43" s="5">
        <f t="shared" si="2"/>
        <v>0.9</v>
      </c>
      <c r="L43" s="5">
        <v>0</v>
      </c>
      <c r="M43" s="5">
        <f t="shared" si="3"/>
        <v>0</v>
      </c>
      <c r="N43" s="5"/>
      <c r="O43" s="5"/>
      <c r="P43" s="6">
        <f t="shared" si="4"/>
        <v>2.225</v>
      </c>
    </row>
    <row r="44" spans="1:16" ht="16.5">
      <c r="A44" s="5">
        <v>39</v>
      </c>
      <c r="B44" s="13" t="s">
        <v>83</v>
      </c>
      <c r="C44" s="13" t="s">
        <v>81</v>
      </c>
      <c r="D44" s="13"/>
      <c r="E44" s="13"/>
      <c r="F44" s="13">
        <v>7</v>
      </c>
      <c r="G44" s="13">
        <v>5</v>
      </c>
      <c r="H44" s="5">
        <f t="shared" si="0"/>
        <v>0.30000000000000004</v>
      </c>
      <c r="I44" s="5">
        <f t="shared" si="1"/>
        <v>0.25</v>
      </c>
      <c r="J44" s="5">
        <v>4</v>
      </c>
      <c r="K44" s="5">
        <f t="shared" si="2"/>
        <v>0.8</v>
      </c>
      <c r="L44" s="5">
        <v>2</v>
      </c>
      <c r="M44" s="5">
        <f t="shared" si="3"/>
        <v>0.2</v>
      </c>
      <c r="N44" s="5"/>
      <c r="O44" s="5"/>
      <c r="P44" s="6">
        <f t="shared" si="4"/>
        <v>1.55</v>
      </c>
    </row>
    <row r="45" spans="1:16" ht="16.5">
      <c r="A45" s="5">
        <v>40</v>
      </c>
      <c r="B45" s="13" t="s">
        <v>80</v>
      </c>
      <c r="C45" s="13" t="s">
        <v>81</v>
      </c>
      <c r="D45" s="13"/>
      <c r="E45" s="13">
        <v>6</v>
      </c>
      <c r="F45" s="13">
        <v>8</v>
      </c>
      <c r="G45" s="13">
        <v>5</v>
      </c>
      <c r="H45" s="5">
        <f t="shared" si="0"/>
        <v>0.47500000000000003</v>
      </c>
      <c r="I45" s="5">
        <f t="shared" si="1"/>
        <v>0.75</v>
      </c>
      <c r="J45" s="5">
        <v>0</v>
      </c>
      <c r="K45" s="5">
        <f t="shared" si="2"/>
        <v>0</v>
      </c>
      <c r="L45" s="5">
        <v>8.5</v>
      </c>
      <c r="M45" s="5">
        <f t="shared" si="3"/>
        <v>0.8500000000000001</v>
      </c>
      <c r="N45" s="5"/>
      <c r="O45" s="5"/>
      <c r="P45" s="6">
        <f t="shared" si="4"/>
        <v>2.075</v>
      </c>
    </row>
    <row r="46" spans="1:16" ht="16.5">
      <c r="A46" s="5">
        <v>41</v>
      </c>
      <c r="B46" s="13" t="s">
        <v>78</v>
      </c>
      <c r="C46" s="13" t="s">
        <v>79</v>
      </c>
      <c r="D46" s="13">
        <v>5</v>
      </c>
      <c r="E46" s="13">
        <v>8</v>
      </c>
      <c r="F46" s="13">
        <v>7</v>
      </c>
      <c r="G46" s="13">
        <v>8</v>
      </c>
      <c r="H46" s="5">
        <f t="shared" si="0"/>
        <v>0.7000000000000001</v>
      </c>
      <c r="I46" s="5">
        <f t="shared" si="1"/>
        <v>1</v>
      </c>
      <c r="J46" s="5">
        <v>7</v>
      </c>
      <c r="K46" s="5">
        <f t="shared" si="2"/>
        <v>1.4000000000000001</v>
      </c>
      <c r="L46" s="5">
        <v>8.5</v>
      </c>
      <c r="M46" s="5">
        <f t="shared" si="3"/>
        <v>0.8500000000000001</v>
      </c>
      <c r="N46" s="5"/>
      <c r="O46" s="5"/>
      <c r="P46" s="6">
        <f t="shared" si="4"/>
        <v>3.9500000000000006</v>
      </c>
    </row>
    <row r="47" spans="1:16" ht="16.5">
      <c r="A47" s="5">
        <v>42</v>
      </c>
      <c r="B47" s="13" t="s">
        <v>28</v>
      </c>
      <c r="C47" s="13" t="s">
        <v>29</v>
      </c>
      <c r="D47" s="13">
        <v>6</v>
      </c>
      <c r="E47" s="13">
        <v>9</v>
      </c>
      <c r="F47" s="13">
        <v>8</v>
      </c>
      <c r="G47" s="13">
        <v>8</v>
      </c>
      <c r="H47" s="5">
        <f t="shared" si="0"/>
        <v>0.775</v>
      </c>
      <c r="I47" s="5">
        <f t="shared" si="1"/>
        <v>1</v>
      </c>
      <c r="J47" s="5">
        <v>9.5</v>
      </c>
      <c r="K47" s="5">
        <f t="shared" si="2"/>
        <v>1.9000000000000001</v>
      </c>
      <c r="L47" s="5">
        <v>9</v>
      </c>
      <c r="M47" s="5">
        <f t="shared" si="3"/>
        <v>0.9</v>
      </c>
      <c r="N47" s="5"/>
      <c r="O47" s="5"/>
      <c r="P47" s="6">
        <f t="shared" si="4"/>
        <v>4.575</v>
      </c>
    </row>
    <row r="48" spans="1:16" s="18" customFormat="1" ht="16.5">
      <c r="A48" s="5">
        <v>43</v>
      </c>
      <c r="B48" s="13" t="s">
        <v>39</v>
      </c>
      <c r="C48" s="13" t="s">
        <v>40</v>
      </c>
      <c r="D48" s="13">
        <v>6</v>
      </c>
      <c r="E48" s="13">
        <v>7</v>
      </c>
      <c r="F48" s="13">
        <v>7</v>
      </c>
      <c r="G48" s="13">
        <v>8</v>
      </c>
      <c r="H48" s="5">
        <f t="shared" si="0"/>
        <v>0.7000000000000001</v>
      </c>
      <c r="I48" s="5">
        <f t="shared" si="1"/>
        <v>1</v>
      </c>
      <c r="J48" s="5">
        <v>7</v>
      </c>
      <c r="K48" s="5">
        <f t="shared" si="2"/>
        <v>1.4000000000000001</v>
      </c>
      <c r="L48" s="5">
        <v>7</v>
      </c>
      <c r="M48" s="5">
        <f t="shared" si="3"/>
        <v>0.7000000000000001</v>
      </c>
      <c r="N48" s="5"/>
      <c r="O48" s="5"/>
      <c r="P48" s="6">
        <f t="shared" si="4"/>
        <v>3.8000000000000007</v>
      </c>
    </row>
    <row r="49" spans="1:16" ht="16.5">
      <c r="A49" s="5">
        <v>44</v>
      </c>
      <c r="B49" s="13" t="s">
        <v>41</v>
      </c>
      <c r="C49" s="13" t="s">
        <v>42</v>
      </c>
      <c r="D49" s="13"/>
      <c r="E49" s="13">
        <v>7</v>
      </c>
      <c r="F49" s="13"/>
      <c r="G49" s="13"/>
      <c r="H49" s="5">
        <f t="shared" si="0"/>
        <v>0.17500000000000002</v>
      </c>
      <c r="I49" s="5">
        <f t="shared" si="1"/>
        <v>0</v>
      </c>
      <c r="J49" s="5">
        <v>4.5</v>
      </c>
      <c r="K49" s="5">
        <f t="shared" si="2"/>
        <v>0.9</v>
      </c>
      <c r="L49" s="5">
        <v>6</v>
      </c>
      <c r="M49" s="5">
        <f t="shared" si="3"/>
        <v>0.6000000000000001</v>
      </c>
      <c r="N49" s="5"/>
      <c r="O49" s="5"/>
      <c r="P49" s="6">
        <f t="shared" si="4"/>
        <v>1.675</v>
      </c>
    </row>
    <row r="50" spans="1:16" ht="16.5">
      <c r="A50" s="5">
        <v>45</v>
      </c>
      <c r="B50" s="16" t="s">
        <v>99</v>
      </c>
      <c r="C50" s="16" t="s">
        <v>100</v>
      </c>
      <c r="D50" s="13">
        <v>7</v>
      </c>
      <c r="E50" s="13"/>
      <c r="F50" s="13">
        <v>8</v>
      </c>
      <c r="G50" s="13">
        <v>8</v>
      </c>
      <c r="H50" s="5">
        <f t="shared" si="0"/>
        <v>0.5750000000000001</v>
      </c>
      <c r="I50" s="5">
        <f t="shared" si="1"/>
        <v>0.75</v>
      </c>
      <c r="J50" s="5">
        <v>6</v>
      </c>
      <c r="K50" s="5">
        <f t="shared" si="2"/>
        <v>1.2000000000000002</v>
      </c>
      <c r="L50" s="5">
        <v>6</v>
      </c>
      <c r="M50" s="5">
        <f t="shared" si="3"/>
        <v>0.6000000000000001</v>
      </c>
      <c r="N50" s="5"/>
      <c r="O50" s="5"/>
      <c r="P50" s="6">
        <f t="shared" si="4"/>
        <v>3.1250000000000004</v>
      </c>
    </row>
    <row r="51" spans="1:16" ht="16.5">
      <c r="A51" s="5">
        <v>46</v>
      </c>
      <c r="B51" s="15" t="s">
        <v>104</v>
      </c>
      <c r="C51" s="15" t="s">
        <v>107</v>
      </c>
      <c r="D51" s="13"/>
      <c r="E51" s="13">
        <v>8</v>
      </c>
      <c r="F51" s="13">
        <v>8</v>
      </c>
      <c r="G51" s="13"/>
      <c r="H51" s="5">
        <f t="shared" si="0"/>
        <v>0.4</v>
      </c>
      <c r="I51" s="5">
        <f t="shared" si="1"/>
        <v>0.25</v>
      </c>
      <c r="J51" s="5">
        <v>6.5</v>
      </c>
      <c r="K51" s="5">
        <f t="shared" si="2"/>
        <v>1.3</v>
      </c>
      <c r="L51" s="5">
        <v>6.5</v>
      </c>
      <c r="M51" s="5">
        <f t="shared" si="3"/>
        <v>0.65</v>
      </c>
      <c r="N51" s="5"/>
      <c r="O51" s="5"/>
      <c r="P51" s="6">
        <f t="shared" si="4"/>
        <v>2.6</v>
      </c>
    </row>
    <row r="52" spans="1:16" ht="16.5">
      <c r="A52" s="5">
        <v>47</v>
      </c>
      <c r="B52" s="13" t="s">
        <v>76</v>
      </c>
      <c r="C52" s="13" t="s">
        <v>77</v>
      </c>
      <c r="D52" s="13"/>
      <c r="E52" s="13">
        <v>1</v>
      </c>
      <c r="F52" s="13">
        <v>6</v>
      </c>
      <c r="G52" s="13">
        <v>8</v>
      </c>
      <c r="H52" s="5">
        <f t="shared" si="0"/>
        <v>0.375</v>
      </c>
      <c r="I52" s="5">
        <f t="shared" si="1"/>
        <v>0.75</v>
      </c>
      <c r="J52" s="5">
        <v>5.5</v>
      </c>
      <c r="K52" s="5">
        <f t="shared" si="2"/>
        <v>1.1</v>
      </c>
      <c r="L52" s="5">
        <v>1</v>
      </c>
      <c r="M52" s="5">
        <f t="shared" si="3"/>
        <v>0.1</v>
      </c>
      <c r="N52" s="5"/>
      <c r="O52" s="5"/>
      <c r="P52" s="6">
        <f t="shared" si="4"/>
        <v>2.325</v>
      </c>
    </row>
    <row r="53" spans="1:16" ht="16.5">
      <c r="A53" s="5">
        <v>48</v>
      </c>
      <c r="B53" s="13" t="s">
        <v>66</v>
      </c>
      <c r="C53" s="13" t="s">
        <v>67</v>
      </c>
      <c r="D53" s="13"/>
      <c r="E53" s="13">
        <v>5</v>
      </c>
      <c r="F53" s="13">
        <v>7</v>
      </c>
      <c r="G53" s="13"/>
      <c r="H53" s="5">
        <f t="shared" si="0"/>
        <v>0.30000000000000004</v>
      </c>
      <c r="I53" s="5">
        <f t="shared" si="1"/>
        <v>0.25</v>
      </c>
      <c r="J53" s="5">
        <v>6</v>
      </c>
      <c r="K53" s="5">
        <f t="shared" si="2"/>
        <v>1.2000000000000002</v>
      </c>
      <c r="L53" s="5">
        <v>9</v>
      </c>
      <c r="M53" s="5">
        <f t="shared" si="3"/>
        <v>0.9</v>
      </c>
      <c r="N53" s="5"/>
      <c r="O53" s="5"/>
      <c r="P53" s="6">
        <f t="shared" si="4"/>
        <v>2.6500000000000004</v>
      </c>
    </row>
    <row r="54" spans="1:16" ht="16.5">
      <c r="A54" s="5">
        <v>49</v>
      </c>
      <c r="B54" s="15" t="s">
        <v>105</v>
      </c>
      <c r="C54" s="15" t="s">
        <v>106</v>
      </c>
      <c r="D54" s="13">
        <v>3</v>
      </c>
      <c r="E54" s="13">
        <v>6</v>
      </c>
      <c r="F54" s="13"/>
      <c r="G54" s="13">
        <v>6</v>
      </c>
      <c r="H54" s="5">
        <f t="shared" si="0"/>
        <v>0.375</v>
      </c>
      <c r="I54" s="5">
        <f t="shared" si="1"/>
        <v>0.75</v>
      </c>
      <c r="J54" s="5">
        <v>6</v>
      </c>
      <c r="K54" s="5">
        <f t="shared" si="2"/>
        <v>1.2000000000000002</v>
      </c>
      <c r="L54" s="5">
        <v>8.5</v>
      </c>
      <c r="M54" s="5">
        <f t="shared" si="3"/>
        <v>0.8500000000000001</v>
      </c>
      <c r="N54" s="5"/>
      <c r="O54" s="5"/>
      <c r="P54" s="6">
        <f t="shared" si="4"/>
        <v>3.1750000000000003</v>
      </c>
    </row>
    <row r="55" spans="1:16" ht="16.5">
      <c r="A55" s="5">
        <v>50</v>
      </c>
      <c r="B55" s="13" t="s">
        <v>88</v>
      </c>
      <c r="C55" s="13" t="s">
        <v>89</v>
      </c>
      <c r="D55" s="13"/>
      <c r="E55" s="13">
        <v>7</v>
      </c>
      <c r="F55" s="13">
        <v>7</v>
      </c>
      <c r="G55" s="13"/>
      <c r="H55" s="5">
        <f t="shared" si="0"/>
        <v>0.35000000000000003</v>
      </c>
      <c r="I55" s="5">
        <f t="shared" si="1"/>
        <v>0.25</v>
      </c>
      <c r="J55" s="5">
        <v>8.5</v>
      </c>
      <c r="K55" s="5">
        <f t="shared" si="2"/>
        <v>1.7000000000000002</v>
      </c>
      <c r="L55" s="5">
        <v>8</v>
      </c>
      <c r="M55" s="5">
        <f t="shared" si="3"/>
        <v>0.8</v>
      </c>
      <c r="N55" s="5"/>
      <c r="O55" s="5"/>
      <c r="P55" s="6">
        <f t="shared" si="4"/>
        <v>3.1000000000000005</v>
      </c>
    </row>
    <row r="56" spans="1:16" ht="16.5">
      <c r="A56" s="5">
        <v>51</v>
      </c>
      <c r="B56" s="13" t="s">
        <v>24</v>
      </c>
      <c r="C56" s="13" t="s">
        <v>16</v>
      </c>
      <c r="D56" s="13">
        <v>6</v>
      </c>
      <c r="E56" s="13">
        <v>7</v>
      </c>
      <c r="F56" s="13">
        <v>8</v>
      </c>
      <c r="G56" s="13">
        <v>8</v>
      </c>
      <c r="H56" s="5">
        <f t="shared" si="0"/>
        <v>0.7250000000000001</v>
      </c>
      <c r="I56" s="5">
        <f t="shared" si="1"/>
        <v>1</v>
      </c>
      <c r="J56" s="5">
        <v>9</v>
      </c>
      <c r="K56" s="5">
        <f t="shared" si="2"/>
        <v>1.8</v>
      </c>
      <c r="L56" s="5">
        <v>9.25</v>
      </c>
      <c r="M56" s="5">
        <f t="shared" si="3"/>
        <v>0.925</v>
      </c>
      <c r="N56" s="5"/>
      <c r="O56" s="5"/>
      <c r="P56" s="6">
        <f t="shared" si="4"/>
        <v>4.45</v>
      </c>
    </row>
    <row r="57" spans="1:16" ht="16.5">
      <c r="A57" s="5">
        <v>52</v>
      </c>
      <c r="B57" s="13" t="s">
        <v>23</v>
      </c>
      <c r="C57" s="13" t="s">
        <v>22</v>
      </c>
      <c r="D57" s="13">
        <v>2</v>
      </c>
      <c r="E57" s="13">
        <v>7</v>
      </c>
      <c r="F57" s="13">
        <v>8</v>
      </c>
      <c r="G57" s="13">
        <v>8</v>
      </c>
      <c r="H57" s="5">
        <f t="shared" si="0"/>
        <v>0.625</v>
      </c>
      <c r="I57" s="5">
        <f t="shared" si="1"/>
        <v>1</v>
      </c>
      <c r="J57" s="5">
        <v>9</v>
      </c>
      <c r="K57" s="5">
        <f t="shared" si="2"/>
        <v>1.8</v>
      </c>
      <c r="L57" s="5">
        <v>9.5</v>
      </c>
      <c r="M57" s="5">
        <f t="shared" si="3"/>
        <v>0.9500000000000001</v>
      </c>
      <c r="N57" s="5"/>
      <c r="O57" s="5"/>
      <c r="P57" s="6">
        <f t="shared" si="4"/>
        <v>4.375</v>
      </c>
    </row>
    <row r="58" spans="1:16" ht="16.5">
      <c r="A58" s="5">
        <v>53</v>
      </c>
      <c r="B58" s="15" t="s">
        <v>108</v>
      </c>
      <c r="C58" s="13" t="s">
        <v>109</v>
      </c>
      <c r="D58" s="13"/>
      <c r="E58" s="13"/>
      <c r="F58" s="13"/>
      <c r="G58" s="13"/>
      <c r="H58" s="5">
        <f t="shared" si="0"/>
        <v>0</v>
      </c>
      <c r="I58" s="5">
        <f t="shared" si="1"/>
        <v>0</v>
      </c>
      <c r="J58" s="5"/>
      <c r="K58" s="5">
        <f t="shared" si="2"/>
        <v>0</v>
      </c>
      <c r="L58" s="5">
        <v>5</v>
      </c>
      <c r="M58" s="5">
        <f t="shared" si="3"/>
        <v>0.5</v>
      </c>
      <c r="N58" s="5"/>
      <c r="O58" s="5"/>
      <c r="P58" s="6">
        <f t="shared" si="4"/>
        <v>0.5</v>
      </c>
    </row>
    <row r="59" ht="12.75">
      <c r="J59" s="1"/>
    </row>
    <row r="60" ht="12.75">
      <c r="J60" s="1"/>
    </row>
    <row r="61" ht="12.75">
      <c r="J61" s="1"/>
    </row>
    <row r="62" ht="12.75">
      <c r="J62" s="1"/>
    </row>
    <row r="63" ht="12.75">
      <c r="J63" s="1"/>
    </row>
    <row r="64" ht="12.75">
      <c r="J64" s="1"/>
    </row>
    <row r="65" ht="12.75">
      <c r="J65" s="1"/>
    </row>
    <row r="66" ht="12.75">
      <c r="J66" s="1"/>
    </row>
    <row r="67" ht="12.75">
      <c r="J67" s="1"/>
    </row>
    <row r="68" ht="12.75">
      <c r="J68" s="1"/>
    </row>
    <row r="69" ht="12.75">
      <c r="J69" s="1"/>
    </row>
    <row r="70" ht="12.75">
      <c r="J70" s="1"/>
    </row>
    <row r="71" ht="12.75">
      <c r="J71" s="1"/>
    </row>
    <row r="72" ht="12.75">
      <c r="J72" s="1"/>
    </row>
    <row r="73" ht="12.75">
      <c r="J73" s="1"/>
    </row>
    <row r="74" ht="12.75">
      <c r="J74" s="1"/>
    </row>
    <row r="75" ht="12.75">
      <c r="J75" s="1"/>
    </row>
    <row r="76" ht="12.75">
      <c r="J76" s="1"/>
    </row>
    <row r="77" ht="12.75">
      <c r="J77" s="1"/>
    </row>
    <row r="78" ht="12.75">
      <c r="J78" s="1"/>
    </row>
    <row r="79" ht="12.75">
      <c r="J79" s="1"/>
    </row>
    <row r="80" ht="12.75">
      <c r="J80" s="1"/>
    </row>
    <row r="81" ht="12.75">
      <c r="J81" s="1"/>
    </row>
    <row r="82" ht="12.75">
      <c r="J82" s="1"/>
    </row>
    <row r="83" ht="12.75">
      <c r="J83" s="19"/>
    </row>
    <row r="84" ht="12.75">
      <c r="J84" s="19"/>
    </row>
    <row r="85" ht="12.75">
      <c r="J85" s="19"/>
    </row>
    <row r="86" ht="12.75">
      <c r="J86" s="19"/>
    </row>
    <row r="87" ht="12.75">
      <c r="J87" s="19"/>
    </row>
    <row r="88" ht="12.75">
      <c r="J88" s="19"/>
    </row>
    <row r="89" ht="12.75">
      <c r="J89" s="19"/>
    </row>
    <row r="90" ht="12.75">
      <c r="J90" s="19"/>
    </row>
    <row r="91" ht="12.75">
      <c r="J91" s="19"/>
    </row>
    <row r="92" ht="12.75">
      <c r="J92" s="19"/>
    </row>
    <row r="93" ht="12.75">
      <c r="J93" s="19"/>
    </row>
    <row r="94" ht="12.75">
      <c r="J94" s="19"/>
    </row>
    <row r="95" ht="12.75">
      <c r="J95" s="19"/>
    </row>
    <row r="96" ht="12.75">
      <c r="J96" s="19"/>
    </row>
    <row r="97" ht="12.75">
      <c r="J97" s="19"/>
    </row>
    <row r="98" ht="12.75">
      <c r="J98" s="19"/>
    </row>
    <row r="99" ht="12.75">
      <c r="J99" s="19"/>
    </row>
    <row r="100" ht="12.75">
      <c r="J100" s="19"/>
    </row>
    <row r="101" ht="12.75">
      <c r="J101" s="19"/>
    </row>
    <row r="102" ht="12.75">
      <c r="J102" s="19"/>
    </row>
    <row r="103" ht="12.75">
      <c r="J103" s="19"/>
    </row>
    <row r="104" ht="12.75">
      <c r="J104" s="19"/>
    </row>
    <row r="105" ht="12.75">
      <c r="J105" s="19"/>
    </row>
    <row r="106" ht="12.75">
      <c r="J106" s="19"/>
    </row>
    <row r="107" ht="12.75">
      <c r="J107" s="19"/>
    </row>
    <row r="108" ht="12.75">
      <c r="J108" s="19"/>
    </row>
    <row r="109" ht="12.75">
      <c r="J109" s="19"/>
    </row>
    <row r="110" ht="12.75">
      <c r="J110" s="19"/>
    </row>
    <row r="111" ht="12.75">
      <c r="J111" s="19"/>
    </row>
    <row r="112" ht="12.75">
      <c r="J112" s="19"/>
    </row>
    <row r="113" ht="12.75">
      <c r="J113" s="19"/>
    </row>
    <row r="114" ht="12.75">
      <c r="J114" s="19"/>
    </row>
    <row r="115" ht="12.75">
      <c r="J115" s="19"/>
    </row>
    <row r="116" ht="12.75">
      <c r="J116" s="19"/>
    </row>
    <row r="117" ht="12.75">
      <c r="J117" s="19"/>
    </row>
    <row r="118" ht="12.75">
      <c r="J118" s="19"/>
    </row>
    <row r="119" ht="12.75">
      <c r="J119" s="19"/>
    </row>
    <row r="120" ht="12.75">
      <c r="J120" s="19"/>
    </row>
    <row r="121" ht="12.75">
      <c r="J121" s="19"/>
    </row>
    <row r="122" ht="12.75">
      <c r="J122" s="19"/>
    </row>
    <row r="123" ht="12.75">
      <c r="J123" s="19"/>
    </row>
    <row r="124" ht="12.75">
      <c r="J124" s="19"/>
    </row>
    <row r="125" ht="12.75">
      <c r="J125" s="19"/>
    </row>
    <row r="126" ht="12.75">
      <c r="J126" s="19"/>
    </row>
    <row r="127" ht="12.75">
      <c r="J127" s="19"/>
    </row>
    <row r="128" ht="12.75">
      <c r="J128" s="19"/>
    </row>
    <row r="129" ht="12.75">
      <c r="J129" s="19"/>
    </row>
    <row r="130" ht="12.75">
      <c r="J130" s="19"/>
    </row>
    <row r="131" ht="12.75">
      <c r="J131" s="19"/>
    </row>
    <row r="132" ht="12.75">
      <c r="J132" s="19"/>
    </row>
    <row r="133" ht="12.75">
      <c r="J133" s="19"/>
    </row>
    <row r="134" ht="12.75">
      <c r="J134" s="19"/>
    </row>
    <row r="135" ht="12.75">
      <c r="J135" s="19"/>
    </row>
    <row r="136" ht="12.75">
      <c r="J136" s="19"/>
    </row>
    <row r="137" ht="12.75">
      <c r="J137" s="19"/>
    </row>
    <row r="138" ht="12.75">
      <c r="J138" s="19"/>
    </row>
    <row r="139" ht="12.75">
      <c r="J139" s="19"/>
    </row>
    <row r="140" ht="12.75">
      <c r="J140" s="19"/>
    </row>
    <row r="141" ht="12.75">
      <c r="J141" s="19"/>
    </row>
    <row r="142" ht="12.75">
      <c r="J142" s="19"/>
    </row>
    <row r="143" ht="12.75">
      <c r="J143" s="19"/>
    </row>
  </sheetData>
  <sheetProtection password="FE8E" sheet="1" formatCells="0"/>
  <mergeCells count="3">
    <mergeCell ref="A1:O1"/>
    <mergeCell ref="A2:O2"/>
    <mergeCell ref="A3:O3"/>
  </mergeCells>
  <printOptions/>
  <pageMargins left="0.75" right="0.75" top="1" bottom="1" header="0.5" footer="0.5"/>
  <pageSetup horizontalDpi="600" verticalDpi="6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dang kien cuong</dc:creator>
  <cp:keywords/>
  <dc:description/>
  <cp:lastModifiedBy>dang kien cuong</cp:lastModifiedBy>
  <cp:lastPrinted>2013-05-17T23:27:56Z</cp:lastPrinted>
  <dcterms:created xsi:type="dcterms:W3CDTF">1996-10-14T23:33:28Z</dcterms:created>
  <dcterms:modified xsi:type="dcterms:W3CDTF">2013-06-08T14:03:23Z</dcterms:modified>
  <cp:category/>
  <cp:version/>
  <cp:contentType/>
  <cp:contentStatus/>
</cp:coreProperties>
</file>