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655" activeTab="0"/>
  </bookViews>
  <sheets>
    <sheet name="Diem" sheetId="1" r:id="rId1"/>
    <sheet name="DoA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2" authorId="0">
      <text>
        <r>
          <rPr>
            <b/>
            <sz val="8"/>
            <rFont val="Tahoma"/>
            <family val="0"/>
          </rPr>
          <t>Ko lam gi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8"/>
            <rFont val="Tahoma"/>
            <family val="0"/>
          </rPr>
          <t xml:space="preserve">TH: Lay diem CC
8: thu 2
9: thu 4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0" authorId="0">
      <text>
        <r>
          <rPr>
            <b/>
            <sz val="8"/>
            <rFont val="Tahoma"/>
            <family val="0"/>
          </rPr>
          <t>Bao cao ngay 21/10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V</t>
        </r>
      </text>
    </comment>
    <comment ref="D56" authorId="0">
      <text>
        <r>
          <rPr>
            <b/>
            <sz val="8"/>
            <rFont val="Tahoma"/>
            <family val="0"/>
          </rPr>
          <t xml:space="preserve">Bi gay chan?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<sst xmlns="http://schemas.openxmlformats.org/spreadsheetml/2006/main" count="405" uniqueCount="141">
  <si>
    <t>BẢNG TỔNG HỢP ĐIỂM</t>
  </si>
  <si>
    <t xml:space="preserve">Nhóm </t>
  </si>
  <si>
    <t>Cb</t>
  </si>
  <si>
    <t>TB</t>
  </si>
  <si>
    <t>TL</t>
  </si>
  <si>
    <t>Hoi</t>
  </si>
  <si>
    <t>Total</t>
  </si>
  <si>
    <t>Họ</t>
  </si>
  <si>
    <t>Tên</t>
  </si>
  <si>
    <t>Thảo</t>
  </si>
  <si>
    <t>Phương</t>
  </si>
  <si>
    <t>Nguyễn Văn</t>
  </si>
  <si>
    <t>STT</t>
  </si>
  <si>
    <t>HỌ</t>
  </si>
  <si>
    <t>TÊN</t>
  </si>
  <si>
    <t>BT1</t>
  </si>
  <si>
    <t>BT2</t>
  </si>
  <si>
    <t>BT3</t>
  </si>
  <si>
    <t>BT4</t>
  </si>
  <si>
    <t>BT5</t>
  </si>
  <si>
    <t>CC0,1</t>
  </si>
  <si>
    <t>DA</t>
  </si>
  <si>
    <t>CK</t>
  </si>
  <si>
    <t>FINAL</t>
  </si>
  <si>
    <t>Cương</t>
  </si>
  <si>
    <t>Tân</t>
  </si>
  <si>
    <t>Nam</t>
  </si>
  <si>
    <t>+</t>
  </si>
  <si>
    <t>++</t>
  </si>
  <si>
    <t>Thiện</t>
  </si>
  <si>
    <t>Hậu</t>
  </si>
  <si>
    <t>Trường</t>
  </si>
  <si>
    <t>Trương Văn</t>
  </si>
  <si>
    <t>Điền</t>
  </si>
  <si>
    <t>Nhân</t>
  </si>
  <si>
    <t>Mỹ</t>
  </si>
  <si>
    <t>Ly</t>
  </si>
  <si>
    <t>Nguyễn Minh</t>
  </si>
  <si>
    <t>MÔN TRÍ TUỆ NHÂN TẠO</t>
  </si>
  <si>
    <t>Lớp học thứ 2, tiết 123(P223)</t>
  </si>
  <si>
    <t>Hoàng Văn</t>
  </si>
  <si>
    <t>Lê Thanh</t>
  </si>
  <si>
    <t>Nhã</t>
  </si>
  <si>
    <t>Nguyễn An</t>
  </si>
  <si>
    <t>Nguyễn Trường</t>
  </si>
  <si>
    <t>Giang</t>
  </si>
  <si>
    <t>Hồ Xuân</t>
  </si>
  <si>
    <t>Đạo</t>
  </si>
  <si>
    <t>Trần Sỹ</t>
  </si>
  <si>
    <t>Châu Trung</t>
  </si>
  <si>
    <t>Quốc</t>
  </si>
  <si>
    <t>Lê Vũ</t>
  </si>
  <si>
    <t>Vũ</t>
  </si>
  <si>
    <t>Phan Chí</t>
  </si>
  <si>
    <t>Hoàng Thanh</t>
  </si>
  <si>
    <t>Bình</t>
  </si>
  <si>
    <t>Nguyễn Ngọc</t>
  </si>
  <si>
    <t>Trung</t>
  </si>
  <si>
    <t>Tô Tấn</t>
  </si>
  <si>
    <t>Trọng</t>
  </si>
  <si>
    <t>Lê Đức</t>
  </si>
  <si>
    <t>Hưng</t>
  </si>
  <si>
    <t>Đoàn Tuấn</t>
  </si>
  <si>
    <t>Bùi Đắc</t>
  </si>
  <si>
    <t>Lê Văn</t>
  </si>
  <si>
    <t>Thương</t>
  </si>
  <si>
    <t>Hoàng Sỹ Minh</t>
  </si>
  <si>
    <t>Nguyễn Thành</t>
  </si>
  <si>
    <t>Đồng</t>
  </si>
  <si>
    <t>Võ Văn</t>
  </si>
  <si>
    <t xml:space="preserve">Võ Bé </t>
  </si>
  <si>
    <t>Việt</t>
  </si>
  <si>
    <t>Nguyễn Duy</t>
  </si>
  <si>
    <t>Vương</t>
  </si>
  <si>
    <t>Phùng Đăng</t>
  </si>
  <si>
    <t>Khoa</t>
  </si>
  <si>
    <t>Lâm Quang</t>
  </si>
  <si>
    <t>Hiền</t>
  </si>
  <si>
    <t>Nguyễn Thiên</t>
  </si>
  <si>
    <t>Tứ</t>
  </si>
  <si>
    <t>Đặng Văn</t>
  </si>
  <si>
    <t>Thức</t>
  </si>
  <si>
    <t>nguyễn Trung</t>
  </si>
  <si>
    <t>Kiên</t>
  </si>
  <si>
    <t xml:space="preserve">Trần Thiên </t>
  </si>
  <si>
    <t>Trần Chế</t>
  </si>
  <si>
    <t>Oanh</t>
  </si>
  <si>
    <t>Lê Trọng Tấn</t>
  </si>
  <si>
    <t>Phát</t>
  </si>
  <si>
    <t>Đoàn Văn</t>
  </si>
  <si>
    <t>Lợi</t>
  </si>
  <si>
    <t>Trương Ngọc Hải</t>
  </si>
  <si>
    <t>Nguyễn Quốc</t>
  </si>
  <si>
    <t>Anh</t>
  </si>
  <si>
    <t xml:space="preserve">Huỳnh Phúc </t>
  </si>
  <si>
    <t>Phạm Đức</t>
  </si>
  <si>
    <t>Nhật</t>
  </si>
  <si>
    <t>Hà Quang</t>
  </si>
  <si>
    <t>Thái</t>
  </si>
  <si>
    <t xml:space="preserve">Nguyễn Chí </t>
  </si>
  <si>
    <t>Thắng</t>
  </si>
  <si>
    <t>Tam</t>
  </si>
  <si>
    <t>Trần Đức</t>
  </si>
  <si>
    <t>Đông</t>
  </si>
  <si>
    <t>Trương Quốc</t>
  </si>
  <si>
    <t>Hoài</t>
  </si>
  <si>
    <t>Khưu Xuân</t>
  </si>
  <si>
    <t>Ngọc</t>
  </si>
  <si>
    <t>Nguyễn Mạnh</t>
  </si>
  <si>
    <t>Chỉnh</t>
  </si>
  <si>
    <t>Nguyễn Phước</t>
  </si>
  <si>
    <t>Trần Thành</t>
  </si>
  <si>
    <t>Lê Hoài</t>
  </si>
  <si>
    <t>Phong</t>
  </si>
  <si>
    <t>Đặng Trần Hoài</t>
  </si>
  <si>
    <t>Lộc</t>
  </si>
  <si>
    <t>Quỳnh</t>
  </si>
  <si>
    <t xml:space="preserve">Nguyễn Khắc </t>
  </si>
  <si>
    <t>Hình</t>
  </si>
  <si>
    <t>Đỗ Văn</t>
  </si>
  <si>
    <t>Đức</t>
  </si>
  <si>
    <t>Đoàn Anh</t>
  </si>
  <si>
    <t>Duy</t>
  </si>
  <si>
    <t>Võ Huỳnh</t>
  </si>
  <si>
    <t>Thuận</t>
  </si>
  <si>
    <t>Huỳnh Thanh</t>
  </si>
  <si>
    <t>Tùng</t>
  </si>
  <si>
    <t>Nguyễn Tiến</t>
  </si>
  <si>
    <t>Quyết</t>
  </si>
  <si>
    <t>Phạm Xuân</t>
  </si>
  <si>
    <t>Huy</t>
  </si>
  <si>
    <t>Long</t>
  </si>
  <si>
    <t>Chung</t>
  </si>
  <si>
    <t>Dương Nguyễn Hoài</t>
  </si>
  <si>
    <t xml:space="preserve">Lê Văn </t>
  </si>
  <si>
    <t xml:space="preserve">Võ Văn </t>
  </si>
  <si>
    <t>Hoàng Sý Minh</t>
  </si>
  <si>
    <t xml:space="preserve">Nguyễn Thành </t>
  </si>
  <si>
    <t xml:space="preserve">Nguyễn Ngọc </t>
  </si>
  <si>
    <t xml:space="preserve">Nguyễn Văn </t>
  </si>
  <si>
    <t>Lớp trưởng: Nguyễn Phước Hậu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</si>
</sst>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="130" zoomScaleNormal="130" zoomScalePageLayoutView="0" workbookViewId="0" topLeftCell="A1">
      <selection activeCell="F15" sqref="A1:O67"/>
    </sheetView>
  </sheetViews>
  <sheetFormatPr defaultColWidth="9.140625" defaultRowHeight="12.75"/>
  <cols>
    <col min="1" max="1" width="5.421875" style="0" customWidth="1"/>
    <col min="2" max="2" width="18.421875" style="0" bestFit="1" customWidth="1"/>
    <col min="3" max="3" width="7.8515625" style="0" bestFit="1" customWidth="1"/>
    <col min="4" max="8" width="4.28125" style="0" customWidth="1"/>
    <col min="9" max="9" width="6.57421875" style="0" customWidth="1"/>
    <col min="10" max="10" width="5.28125" style="0" customWidth="1"/>
    <col min="11" max="11" width="5.00390625" style="1" customWidth="1"/>
    <col min="12" max="12" width="5.00390625" style="0" customWidth="1"/>
    <col min="13" max="13" width="4.7109375" style="0" customWidth="1"/>
    <col min="14" max="14" width="4.00390625" style="0" customWidth="1"/>
    <col min="15" max="15" width="8.00390625" style="0" bestFit="1" customWidth="1"/>
  </cols>
  <sheetData>
    <row r="1" spans="1:15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20.25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.75">
      <c r="A3" s="13" t="s">
        <v>39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</row>
    <row r="4" spans="1:15" ht="18.75">
      <c r="A4" s="14" t="s">
        <v>140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"/>
    </row>
    <row r="5" spans="1:15" ht="15.75">
      <c r="A5" s="15" t="s">
        <v>12</v>
      </c>
      <c r="B5" s="15" t="s">
        <v>13</v>
      </c>
      <c r="C5" s="15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>
        <v>0.15</v>
      </c>
      <c r="J5" s="16" t="s">
        <v>20</v>
      </c>
      <c r="K5" s="16" t="s">
        <v>21</v>
      </c>
      <c r="L5" s="16">
        <v>0.15</v>
      </c>
      <c r="M5" s="16" t="s">
        <v>22</v>
      </c>
      <c r="N5" s="16">
        <v>0.6</v>
      </c>
      <c r="O5" s="17" t="s">
        <v>23</v>
      </c>
    </row>
    <row r="6" spans="1:15" ht="15">
      <c r="A6" s="18">
        <v>1</v>
      </c>
      <c r="B6" s="19" t="s">
        <v>92</v>
      </c>
      <c r="C6" s="19" t="s">
        <v>93</v>
      </c>
      <c r="D6" s="18">
        <v>7</v>
      </c>
      <c r="E6" s="18">
        <v>5</v>
      </c>
      <c r="F6" s="18">
        <v>7</v>
      </c>
      <c r="G6" s="18">
        <v>8</v>
      </c>
      <c r="H6" s="18">
        <v>9</v>
      </c>
      <c r="I6" s="18">
        <f>SUM(D6:G6)/4*0.15</f>
        <v>1.0125</v>
      </c>
      <c r="J6" s="18">
        <f>IF(COUNT(D6:H6)&gt;=5,1,IF(COUNT(D6:H6)&gt;=4,0.75,IF(COUNT(D6:H6)&gt;=3,0.25,0)))</f>
        <v>1</v>
      </c>
      <c r="K6" s="18">
        <v>9</v>
      </c>
      <c r="L6" s="18">
        <f>K6*15/100</f>
        <v>1.35</v>
      </c>
      <c r="M6" s="18">
        <v>6</v>
      </c>
      <c r="N6" s="18">
        <f>M6*0.6</f>
        <v>3.5999999999999996</v>
      </c>
      <c r="O6" s="20">
        <f>ROUND(I6+J6+L6+N6,1)</f>
        <v>7</v>
      </c>
    </row>
    <row r="7" spans="1:15" ht="15">
      <c r="A7" s="18">
        <v>2</v>
      </c>
      <c r="B7" s="19" t="s">
        <v>54</v>
      </c>
      <c r="C7" s="19" t="s">
        <v>55</v>
      </c>
      <c r="D7" s="18">
        <v>6</v>
      </c>
      <c r="E7" s="18">
        <v>8</v>
      </c>
      <c r="F7" s="18">
        <v>8</v>
      </c>
      <c r="G7" s="18">
        <v>8</v>
      </c>
      <c r="H7" s="18">
        <v>9</v>
      </c>
      <c r="I7" s="18">
        <f aca="true" t="shared" si="0" ref="I7:I67">SUM(D7:G7)/4*0.15</f>
        <v>1.125</v>
      </c>
      <c r="J7" s="18">
        <f aca="true" t="shared" si="1" ref="J7:J67">IF(COUNT(D7:H7)&gt;=5,1,IF(COUNT(D7:H7)&gt;=4,0.75,IF(COUNT(D7:H7)&gt;=3,0.25,0)))</f>
        <v>1</v>
      </c>
      <c r="K7" s="18">
        <v>9</v>
      </c>
      <c r="L7" s="18">
        <f aca="true" t="shared" si="2" ref="L7:L67">K7*15/100</f>
        <v>1.35</v>
      </c>
      <c r="M7" s="18">
        <v>6.5</v>
      </c>
      <c r="N7" s="18">
        <f aca="true" t="shared" si="3" ref="N7:N67">M7*0.6</f>
        <v>3.9</v>
      </c>
      <c r="O7" s="20">
        <f>ROUND(I7+J7+L7+N7,1)</f>
        <v>7.4</v>
      </c>
    </row>
    <row r="8" spans="1:15" ht="15">
      <c r="A8" s="18">
        <v>3</v>
      </c>
      <c r="B8" s="19" t="s">
        <v>37</v>
      </c>
      <c r="C8" s="19" t="s">
        <v>109</v>
      </c>
      <c r="D8" s="18">
        <v>8</v>
      </c>
      <c r="E8" s="18">
        <v>7</v>
      </c>
      <c r="F8" s="18">
        <v>8</v>
      </c>
      <c r="G8" s="18">
        <v>8</v>
      </c>
      <c r="H8" s="18">
        <v>8</v>
      </c>
      <c r="I8" s="18">
        <f t="shared" si="0"/>
        <v>1.1624999999999999</v>
      </c>
      <c r="J8" s="18">
        <f t="shared" si="1"/>
        <v>1</v>
      </c>
      <c r="K8" s="18">
        <v>7</v>
      </c>
      <c r="L8" s="18">
        <f t="shared" si="2"/>
        <v>1.05</v>
      </c>
      <c r="M8" s="18">
        <v>3.5</v>
      </c>
      <c r="N8" s="18">
        <f t="shared" si="3"/>
        <v>2.1</v>
      </c>
      <c r="O8" s="20">
        <f>ROUND(I8+J8+L8+N8,1)</f>
        <v>5.3</v>
      </c>
    </row>
    <row r="9" spans="1:15" ht="15">
      <c r="A9" s="18">
        <v>4</v>
      </c>
      <c r="B9" s="18" t="s">
        <v>67</v>
      </c>
      <c r="C9" s="18" t="s">
        <v>132</v>
      </c>
      <c r="D9" s="18">
        <v>0</v>
      </c>
      <c r="E9" s="18">
        <v>0</v>
      </c>
      <c r="F9" s="18">
        <v>6</v>
      </c>
      <c r="G9" s="18">
        <v>8</v>
      </c>
      <c r="H9" s="18">
        <v>9</v>
      </c>
      <c r="I9" s="18">
        <f t="shared" si="0"/>
        <v>0.525</v>
      </c>
      <c r="J9" s="18">
        <f t="shared" si="1"/>
        <v>1</v>
      </c>
      <c r="K9" s="18">
        <v>0</v>
      </c>
      <c r="L9" s="18">
        <f t="shared" si="2"/>
        <v>0</v>
      </c>
      <c r="M9" s="18"/>
      <c r="N9" s="18">
        <f t="shared" si="3"/>
        <v>0</v>
      </c>
      <c r="O9" s="20">
        <f>ROUND(I9+J9+L9+N9,1)</f>
        <v>1.5</v>
      </c>
    </row>
    <row r="10" spans="1:15" ht="15">
      <c r="A10" s="18">
        <v>5</v>
      </c>
      <c r="B10" s="19" t="s">
        <v>48</v>
      </c>
      <c r="C10" s="19" t="s">
        <v>24</v>
      </c>
      <c r="D10" s="18">
        <v>6</v>
      </c>
      <c r="E10" s="18">
        <v>7</v>
      </c>
      <c r="F10" s="18">
        <v>6</v>
      </c>
      <c r="G10" s="18">
        <v>6</v>
      </c>
      <c r="H10" s="18">
        <v>9</v>
      </c>
      <c r="I10" s="18">
        <f t="shared" si="0"/>
        <v>0.9375</v>
      </c>
      <c r="J10" s="18">
        <f t="shared" si="1"/>
        <v>1</v>
      </c>
      <c r="K10" s="18">
        <v>0</v>
      </c>
      <c r="L10" s="18">
        <f t="shared" si="2"/>
        <v>0</v>
      </c>
      <c r="M10" s="18">
        <v>3.5</v>
      </c>
      <c r="N10" s="18">
        <f t="shared" si="3"/>
        <v>2.1</v>
      </c>
      <c r="O10" s="20">
        <f>ROUND(I10+J10+L10+N10,1)</f>
        <v>4</v>
      </c>
    </row>
    <row r="11" spans="1:15" ht="15">
      <c r="A11" s="18">
        <v>6</v>
      </c>
      <c r="B11" s="19" t="s">
        <v>46</v>
      </c>
      <c r="C11" s="19" t="s">
        <v>47</v>
      </c>
      <c r="D11" s="18">
        <v>4</v>
      </c>
      <c r="E11" s="18">
        <v>8</v>
      </c>
      <c r="F11" s="18">
        <v>6</v>
      </c>
      <c r="G11" s="18">
        <v>8</v>
      </c>
      <c r="H11" s="18">
        <v>9</v>
      </c>
      <c r="I11" s="18">
        <f t="shared" si="0"/>
        <v>0.975</v>
      </c>
      <c r="J11" s="18">
        <f t="shared" si="1"/>
        <v>1</v>
      </c>
      <c r="K11" s="18">
        <v>5.5</v>
      </c>
      <c r="L11" s="18">
        <f t="shared" si="2"/>
        <v>0.825</v>
      </c>
      <c r="M11" s="18">
        <v>4</v>
      </c>
      <c r="N11" s="18">
        <f t="shared" si="3"/>
        <v>2.4</v>
      </c>
      <c r="O11" s="20">
        <f>ROUND(I11+J11+L11+N11,1)</f>
        <v>5.2</v>
      </c>
    </row>
    <row r="12" spans="1:15" ht="15">
      <c r="A12" s="18">
        <v>7</v>
      </c>
      <c r="B12" s="19" t="s">
        <v>32</v>
      </c>
      <c r="C12" s="19" t="s">
        <v>33</v>
      </c>
      <c r="D12" s="18">
        <v>7</v>
      </c>
      <c r="E12" s="18">
        <v>8</v>
      </c>
      <c r="F12" s="18">
        <v>0</v>
      </c>
      <c r="G12" s="18">
        <v>7</v>
      </c>
      <c r="H12" s="18">
        <v>8</v>
      </c>
      <c r="I12" s="18">
        <f t="shared" si="0"/>
        <v>0.825</v>
      </c>
      <c r="J12" s="18">
        <f t="shared" si="1"/>
        <v>1</v>
      </c>
      <c r="K12" s="18">
        <v>2</v>
      </c>
      <c r="L12" s="18">
        <f t="shared" si="2"/>
        <v>0.3</v>
      </c>
      <c r="M12" s="18">
        <v>3</v>
      </c>
      <c r="N12" s="18">
        <f t="shared" si="3"/>
        <v>1.7999999999999998</v>
      </c>
      <c r="O12" s="20">
        <f>ROUND(I12+J12+L12+N12,1)</f>
        <v>3.9</v>
      </c>
    </row>
    <row r="13" spans="1:15" ht="15">
      <c r="A13" s="18">
        <v>8</v>
      </c>
      <c r="B13" s="19" t="s">
        <v>102</v>
      </c>
      <c r="C13" s="19" t="s">
        <v>103</v>
      </c>
      <c r="D13" s="19">
        <v>7</v>
      </c>
      <c r="E13" s="19">
        <v>8</v>
      </c>
      <c r="F13" s="19">
        <v>9</v>
      </c>
      <c r="G13" s="19">
        <v>8</v>
      </c>
      <c r="H13" s="19">
        <v>8</v>
      </c>
      <c r="I13" s="18">
        <f t="shared" si="0"/>
        <v>1.2</v>
      </c>
      <c r="J13" s="18">
        <f t="shared" si="1"/>
        <v>1</v>
      </c>
      <c r="K13" s="18">
        <v>8.5</v>
      </c>
      <c r="L13" s="18">
        <f t="shared" si="2"/>
        <v>1.275</v>
      </c>
      <c r="M13" s="18">
        <v>8</v>
      </c>
      <c r="N13" s="18">
        <f t="shared" si="3"/>
        <v>4.8</v>
      </c>
      <c r="O13" s="20">
        <f>ROUND(I13+J13+L13+N13,1)</f>
        <v>8.3</v>
      </c>
    </row>
    <row r="14" spans="1:15" ht="15">
      <c r="A14" s="18">
        <v>9</v>
      </c>
      <c r="B14" s="19" t="s">
        <v>40</v>
      </c>
      <c r="C14" s="19" t="s">
        <v>68</v>
      </c>
      <c r="D14" s="18">
        <v>8</v>
      </c>
      <c r="E14" s="18">
        <v>6</v>
      </c>
      <c r="F14" s="18">
        <v>8</v>
      </c>
      <c r="G14" s="18">
        <v>8</v>
      </c>
      <c r="H14" s="18">
        <v>8</v>
      </c>
      <c r="I14" s="18">
        <f t="shared" si="0"/>
        <v>1.125</v>
      </c>
      <c r="J14" s="18">
        <f t="shared" si="1"/>
        <v>1</v>
      </c>
      <c r="K14" s="18">
        <v>7.5</v>
      </c>
      <c r="L14" s="18">
        <f t="shared" si="2"/>
        <v>1.125</v>
      </c>
      <c r="M14" s="18">
        <v>6</v>
      </c>
      <c r="N14" s="18">
        <f t="shared" si="3"/>
        <v>3.5999999999999996</v>
      </c>
      <c r="O14" s="20">
        <f>ROUND(I14+J14+L14+N14,1)</f>
        <v>6.9</v>
      </c>
    </row>
    <row r="15" spans="1:15" ht="15">
      <c r="A15" s="18">
        <v>10</v>
      </c>
      <c r="B15" s="19" t="s">
        <v>67</v>
      </c>
      <c r="C15" s="19" t="s">
        <v>68</v>
      </c>
      <c r="D15" s="18">
        <v>8</v>
      </c>
      <c r="E15" s="18">
        <v>8</v>
      </c>
      <c r="F15" s="18">
        <v>9</v>
      </c>
      <c r="G15" s="18">
        <v>8</v>
      </c>
      <c r="H15" s="18">
        <v>8</v>
      </c>
      <c r="I15" s="18">
        <f t="shared" si="0"/>
        <v>1.2375</v>
      </c>
      <c r="J15" s="18">
        <f t="shared" si="1"/>
        <v>1</v>
      </c>
      <c r="K15" s="18">
        <v>6.5</v>
      </c>
      <c r="L15" s="18">
        <f t="shared" si="2"/>
        <v>0.975</v>
      </c>
      <c r="M15" s="18">
        <v>8.5</v>
      </c>
      <c r="N15" s="18">
        <f t="shared" si="3"/>
        <v>5.1</v>
      </c>
      <c r="O15" s="20">
        <f>ROUND(I15+J15+L15+N15,1)</f>
        <v>8.3</v>
      </c>
    </row>
    <row r="16" spans="1:15" ht="15">
      <c r="A16" s="18">
        <v>11</v>
      </c>
      <c r="B16" s="19" t="s">
        <v>119</v>
      </c>
      <c r="C16" s="19" t="s">
        <v>120</v>
      </c>
      <c r="D16" s="18"/>
      <c r="E16" s="18">
        <v>7</v>
      </c>
      <c r="F16" s="18">
        <v>6</v>
      </c>
      <c r="G16" s="18">
        <v>7</v>
      </c>
      <c r="H16" s="18">
        <v>8</v>
      </c>
      <c r="I16" s="18">
        <f t="shared" si="0"/>
        <v>0.75</v>
      </c>
      <c r="J16" s="18">
        <f t="shared" si="1"/>
        <v>0.75</v>
      </c>
      <c r="K16" s="18">
        <v>8</v>
      </c>
      <c r="L16" s="18">
        <f t="shared" si="2"/>
        <v>1.2</v>
      </c>
      <c r="M16" s="18">
        <v>5</v>
      </c>
      <c r="N16" s="18">
        <f t="shared" si="3"/>
        <v>3</v>
      </c>
      <c r="O16" s="20">
        <f>ROUND(I16+J16+L16+N16,1)</f>
        <v>5.7</v>
      </c>
    </row>
    <row r="17" spans="1:15" ht="15">
      <c r="A17" s="18">
        <v>12</v>
      </c>
      <c r="B17" s="21" t="s">
        <v>121</v>
      </c>
      <c r="C17" s="19" t="s">
        <v>122</v>
      </c>
      <c r="D17" s="18"/>
      <c r="E17" s="18">
        <v>8</v>
      </c>
      <c r="F17" s="18">
        <v>8</v>
      </c>
      <c r="G17" s="18">
        <v>8</v>
      </c>
      <c r="H17" s="18">
        <v>8</v>
      </c>
      <c r="I17" s="18">
        <f t="shared" si="0"/>
        <v>0.8999999999999999</v>
      </c>
      <c r="J17" s="18">
        <f t="shared" si="1"/>
        <v>0.75</v>
      </c>
      <c r="K17" s="18">
        <v>7</v>
      </c>
      <c r="L17" s="18">
        <f t="shared" si="2"/>
        <v>1.05</v>
      </c>
      <c r="M17" s="18">
        <v>4</v>
      </c>
      <c r="N17" s="18">
        <f t="shared" si="3"/>
        <v>2.4</v>
      </c>
      <c r="O17" s="20">
        <f>ROUND(I17+J17+L17+N17,1)</f>
        <v>5.1</v>
      </c>
    </row>
    <row r="18" spans="1:15" ht="15">
      <c r="A18" s="18">
        <v>13</v>
      </c>
      <c r="B18" s="19" t="s">
        <v>44</v>
      </c>
      <c r="C18" s="19" t="s">
        <v>45</v>
      </c>
      <c r="D18" s="18">
        <v>6</v>
      </c>
      <c r="E18" s="18">
        <v>6</v>
      </c>
      <c r="F18" s="18">
        <v>5</v>
      </c>
      <c r="G18" s="18">
        <v>7</v>
      </c>
      <c r="H18" s="18">
        <v>9</v>
      </c>
      <c r="I18" s="18">
        <f t="shared" si="0"/>
        <v>0.8999999999999999</v>
      </c>
      <c r="J18" s="18">
        <f t="shared" si="1"/>
        <v>1</v>
      </c>
      <c r="K18" s="18">
        <v>9</v>
      </c>
      <c r="L18" s="18">
        <f t="shared" si="2"/>
        <v>1.35</v>
      </c>
      <c r="M18" s="18">
        <v>7.5</v>
      </c>
      <c r="N18" s="18">
        <f t="shared" si="3"/>
        <v>4.5</v>
      </c>
      <c r="O18" s="20">
        <f>ROUND(I18+J18+L18+N18,1)</f>
        <v>7.8</v>
      </c>
    </row>
    <row r="19" spans="1:15" ht="15">
      <c r="A19" s="18">
        <v>14</v>
      </c>
      <c r="B19" s="19" t="s">
        <v>94</v>
      </c>
      <c r="C19" s="19" t="s">
        <v>30</v>
      </c>
      <c r="D19" s="18">
        <v>4</v>
      </c>
      <c r="E19" s="18">
        <v>6</v>
      </c>
      <c r="F19" s="18">
        <v>8</v>
      </c>
      <c r="G19" s="18">
        <v>7</v>
      </c>
      <c r="H19" s="18">
        <v>8</v>
      </c>
      <c r="I19" s="18">
        <f t="shared" si="0"/>
        <v>0.9375</v>
      </c>
      <c r="J19" s="18">
        <f t="shared" si="1"/>
        <v>1</v>
      </c>
      <c r="K19" s="18">
        <v>9.5</v>
      </c>
      <c r="L19" s="18">
        <f t="shared" si="2"/>
        <v>1.425</v>
      </c>
      <c r="M19" s="18">
        <v>6.5</v>
      </c>
      <c r="N19" s="18">
        <f t="shared" si="3"/>
        <v>3.9</v>
      </c>
      <c r="O19" s="20">
        <f>ROUND(I19+J19+L19+N19,1)</f>
        <v>7.3</v>
      </c>
    </row>
    <row r="20" spans="1:15" ht="15">
      <c r="A20" s="18">
        <v>15</v>
      </c>
      <c r="B20" s="19" t="s">
        <v>108</v>
      </c>
      <c r="C20" s="19" t="s">
        <v>30</v>
      </c>
      <c r="D20" s="18">
        <v>9</v>
      </c>
      <c r="E20" s="18">
        <v>7</v>
      </c>
      <c r="F20" s="18">
        <v>9</v>
      </c>
      <c r="G20" s="18">
        <v>8</v>
      </c>
      <c r="H20" s="18">
        <v>8</v>
      </c>
      <c r="I20" s="18">
        <f t="shared" si="0"/>
        <v>1.2375</v>
      </c>
      <c r="J20" s="18">
        <f t="shared" si="1"/>
        <v>1</v>
      </c>
      <c r="K20" s="18">
        <v>9.5</v>
      </c>
      <c r="L20" s="18">
        <f t="shared" si="2"/>
        <v>1.425</v>
      </c>
      <c r="M20" s="18">
        <v>5.5</v>
      </c>
      <c r="N20" s="18">
        <f t="shared" si="3"/>
        <v>3.3</v>
      </c>
      <c r="O20" s="20">
        <f>ROUND(I20+J20+L20+N20,1)</f>
        <v>7</v>
      </c>
    </row>
    <row r="21" spans="1:15" ht="15">
      <c r="A21" s="18">
        <v>16</v>
      </c>
      <c r="B21" s="19" t="s">
        <v>110</v>
      </c>
      <c r="C21" s="19" t="s">
        <v>30</v>
      </c>
      <c r="D21" s="18">
        <v>7</v>
      </c>
      <c r="E21" s="18">
        <v>7</v>
      </c>
      <c r="F21" s="18">
        <v>7</v>
      </c>
      <c r="G21" s="18">
        <v>5</v>
      </c>
      <c r="H21" s="18">
        <v>9</v>
      </c>
      <c r="I21" s="18">
        <f t="shared" si="0"/>
        <v>0.975</v>
      </c>
      <c r="J21" s="18">
        <f t="shared" si="1"/>
        <v>1</v>
      </c>
      <c r="K21" s="18">
        <v>7.5</v>
      </c>
      <c r="L21" s="18">
        <f t="shared" si="2"/>
        <v>1.125</v>
      </c>
      <c r="M21" s="18">
        <v>4</v>
      </c>
      <c r="N21" s="18">
        <f t="shared" si="3"/>
        <v>2.4</v>
      </c>
      <c r="O21" s="20">
        <f>ROUND(I21+J21+L21+N21,1)</f>
        <v>5.5</v>
      </c>
    </row>
    <row r="22" spans="1:15" ht="15">
      <c r="A22" s="18">
        <v>17</v>
      </c>
      <c r="B22" s="19" t="s">
        <v>76</v>
      </c>
      <c r="C22" s="19" t="s">
        <v>77</v>
      </c>
      <c r="D22" s="18">
        <v>7</v>
      </c>
      <c r="E22" s="18">
        <v>5</v>
      </c>
      <c r="F22" s="18">
        <v>8</v>
      </c>
      <c r="G22" s="18">
        <v>7</v>
      </c>
      <c r="H22" s="18">
        <v>9</v>
      </c>
      <c r="I22" s="18">
        <f t="shared" si="0"/>
        <v>1.0125</v>
      </c>
      <c r="J22" s="18">
        <f t="shared" si="1"/>
        <v>1</v>
      </c>
      <c r="K22" s="18">
        <v>9.5</v>
      </c>
      <c r="L22" s="18">
        <f t="shared" si="2"/>
        <v>1.425</v>
      </c>
      <c r="M22" s="18">
        <v>6</v>
      </c>
      <c r="N22" s="18">
        <f t="shared" si="3"/>
        <v>3.5999999999999996</v>
      </c>
      <c r="O22" s="20">
        <f>ROUND(I22+J22+L22+N22,1)</f>
        <v>7</v>
      </c>
    </row>
    <row r="23" spans="1:15" ht="15">
      <c r="A23" s="18">
        <v>18</v>
      </c>
      <c r="B23" s="19" t="s">
        <v>117</v>
      </c>
      <c r="C23" s="19" t="s">
        <v>118</v>
      </c>
      <c r="D23" s="18"/>
      <c r="E23" s="18">
        <v>8</v>
      </c>
      <c r="F23" s="18">
        <v>6</v>
      </c>
      <c r="G23" s="18">
        <v>8</v>
      </c>
      <c r="H23" s="18">
        <v>9</v>
      </c>
      <c r="I23" s="18">
        <f t="shared" si="0"/>
        <v>0.825</v>
      </c>
      <c r="J23" s="18">
        <f t="shared" si="1"/>
        <v>0.75</v>
      </c>
      <c r="K23" s="18">
        <v>5</v>
      </c>
      <c r="L23" s="18">
        <f t="shared" si="2"/>
        <v>0.75</v>
      </c>
      <c r="M23" s="18">
        <v>5</v>
      </c>
      <c r="N23" s="18">
        <f t="shared" si="3"/>
        <v>3</v>
      </c>
      <c r="O23" s="20">
        <f>ROUND(I23+J23+L23+N23,1)</f>
        <v>5.3</v>
      </c>
    </row>
    <row r="24" spans="1:15" ht="15">
      <c r="A24" s="18">
        <v>19</v>
      </c>
      <c r="B24" s="19" t="s">
        <v>104</v>
      </c>
      <c r="C24" s="19" t="s">
        <v>105</v>
      </c>
      <c r="D24" s="18">
        <v>6</v>
      </c>
      <c r="E24" s="18">
        <v>5</v>
      </c>
      <c r="F24" s="18">
        <v>7</v>
      </c>
      <c r="G24" s="18">
        <v>6</v>
      </c>
      <c r="H24" s="18">
        <v>9</v>
      </c>
      <c r="I24" s="18">
        <f t="shared" si="0"/>
        <v>0.8999999999999999</v>
      </c>
      <c r="J24" s="18">
        <f t="shared" si="1"/>
        <v>1</v>
      </c>
      <c r="K24" s="18">
        <v>6.5</v>
      </c>
      <c r="L24" s="18">
        <f t="shared" si="2"/>
        <v>0.975</v>
      </c>
      <c r="M24" s="18">
        <v>4</v>
      </c>
      <c r="N24" s="18">
        <f t="shared" si="3"/>
        <v>2.4</v>
      </c>
      <c r="O24" s="20">
        <f>ROUND(I24+J24+L24+N24,1)</f>
        <v>5.3</v>
      </c>
    </row>
    <row r="25" spans="1:15" ht="15">
      <c r="A25" s="18">
        <v>20</v>
      </c>
      <c r="B25" s="19" t="s">
        <v>56</v>
      </c>
      <c r="C25" s="19" t="s">
        <v>61</v>
      </c>
      <c r="D25" s="18">
        <v>7</v>
      </c>
      <c r="E25" s="18">
        <v>8</v>
      </c>
      <c r="F25" s="18">
        <v>8</v>
      </c>
      <c r="G25" s="18">
        <v>8</v>
      </c>
      <c r="H25" s="18">
        <v>9</v>
      </c>
      <c r="I25" s="18">
        <f t="shared" si="0"/>
        <v>1.1624999999999999</v>
      </c>
      <c r="J25" s="18">
        <f t="shared" si="1"/>
        <v>1</v>
      </c>
      <c r="K25" s="18">
        <v>7.5</v>
      </c>
      <c r="L25" s="18">
        <f t="shared" si="2"/>
        <v>1.125</v>
      </c>
      <c r="M25" s="18">
        <v>7</v>
      </c>
      <c r="N25" s="18">
        <f t="shared" si="3"/>
        <v>4.2</v>
      </c>
      <c r="O25" s="20">
        <f>ROUND(I25+J25+L25+N25,1)</f>
        <v>7.5</v>
      </c>
    </row>
    <row r="26" spans="1:15" ht="15">
      <c r="A26" s="18">
        <v>21</v>
      </c>
      <c r="B26" s="18" t="s">
        <v>129</v>
      </c>
      <c r="C26" s="18" t="s">
        <v>130</v>
      </c>
      <c r="D26" s="18"/>
      <c r="E26" s="18">
        <v>8</v>
      </c>
      <c r="F26" s="18">
        <v>5</v>
      </c>
      <c r="G26" s="18"/>
      <c r="H26" s="18"/>
      <c r="I26" s="18">
        <f t="shared" si="0"/>
        <v>0.4875</v>
      </c>
      <c r="J26" s="18">
        <f t="shared" si="1"/>
        <v>0</v>
      </c>
      <c r="K26" s="18">
        <v>7.5</v>
      </c>
      <c r="L26" s="18">
        <f t="shared" si="2"/>
        <v>1.125</v>
      </c>
      <c r="M26" s="18">
        <v>5.5</v>
      </c>
      <c r="N26" s="18">
        <f t="shared" si="3"/>
        <v>3.3</v>
      </c>
      <c r="O26" s="20">
        <f>ROUND(I26+J26+L26+N26,1)</f>
        <v>4.9</v>
      </c>
    </row>
    <row r="27" spans="1:15" ht="15">
      <c r="A27" s="18">
        <v>22</v>
      </c>
      <c r="B27" s="19" t="s">
        <v>74</v>
      </c>
      <c r="C27" s="19" t="s">
        <v>75</v>
      </c>
      <c r="D27" s="18">
        <v>7</v>
      </c>
      <c r="E27" s="18">
        <v>8</v>
      </c>
      <c r="F27" s="18">
        <v>6</v>
      </c>
      <c r="G27" s="18">
        <v>7</v>
      </c>
      <c r="H27" s="18">
        <v>9</v>
      </c>
      <c r="I27" s="18">
        <f t="shared" si="0"/>
        <v>1.05</v>
      </c>
      <c r="J27" s="18">
        <f t="shared" si="1"/>
        <v>1</v>
      </c>
      <c r="K27" s="18">
        <v>5.5</v>
      </c>
      <c r="L27" s="18">
        <f t="shared" si="2"/>
        <v>0.825</v>
      </c>
      <c r="M27" s="18">
        <v>5.5</v>
      </c>
      <c r="N27" s="18">
        <f t="shared" si="3"/>
        <v>3.3</v>
      </c>
      <c r="O27" s="20">
        <f>ROUND(I27+J27+L27+N27,1)</f>
        <v>6.2</v>
      </c>
    </row>
    <row r="28" spans="1:15" ht="15">
      <c r="A28" s="18">
        <v>23</v>
      </c>
      <c r="B28" s="19" t="s">
        <v>82</v>
      </c>
      <c r="C28" s="19" t="s">
        <v>83</v>
      </c>
      <c r="D28" s="18">
        <v>7</v>
      </c>
      <c r="E28" s="18">
        <v>7</v>
      </c>
      <c r="F28" s="18">
        <v>8</v>
      </c>
      <c r="G28" s="18">
        <v>7</v>
      </c>
      <c r="H28" s="18">
        <v>9</v>
      </c>
      <c r="I28" s="18">
        <f t="shared" si="0"/>
        <v>1.0875</v>
      </c>
      <c r="J28" s="18">
        <f t="shared" si="1"/>
        <v>1</v>
      </c>
      <c r="K28" s="18">
        <v>9.5</v>
      </c>
      <c r="L28" s="18">
        <f t="shared" si="2"/>
        <v>1.425</v>
      </c>
      <c r="M28" s="18">
        <v>5.5</v>
      </c>
      <c r="N28" s="18">
        <f t="shared" si="3"/>
        <v>3.3</v>
      </c>
      <c r="O28" s="20">
        <f>ROUND(I28+J28+L28+N28,1)</f>
        <v>6.8</v>
      </c>
    </row>
    <row r="29" spans="1:15" ht="15">
      <c r="A29" s="18">
        <v>24</v>
      </c>
      <c r="B29" s="21" t="s">
        <v>114</v>
      </c>
      <c r="C29" s="19" t="s">
        <v>115</v>
      </c>
      <c r="D29" s="18">
        <v>7</v>
      </c>
      <c r="E29" s="18">
        <v>7</v>
      </c>
      <c r="F29" s="18">
        <v>8</v>
      </c>
      <c r="G29" s="18">
        <v>7</v>
      </c>
      <c r="H29" s="18">
        <v>8</v>
      </c>
      <c r="I29" s="18">
        <f t="shared" si="0"/>
        <v>1.0875</v>
      </c>
      <c r="J29" s="18">
        <f t="shared" si="1"/>
        <v>1</v>
      </c>
      <c r="K29" s="18">
        <v>9</v>
      </c>
      <c r="L29" s="18">
        <f t="shared" si="2"/>
        <v>1.35</v>
      </c>
      <c r="M29" s="18">
        <v>6</v>
      </c>
      <c r="N29" s="18">
        <f t="shared" si="3"/>
        <v>3.5999999999999996</v>
      </c>
      <c r="O29" s="20">
        <f>ROUND(I29+J29+L29+N29,1)</f>
        <v>7</v>
      </c>
    </row>
    <row r="30" spans="1:15" ht="15">
      <c r="A30" s="18">
        <v>25</v>
      </c>
      <c r="B30" s="19" t="s">
        <v>89</v>
      </c>
      <c r="C30" s="19" t="s">
        <v>90</v>
      </c>
      <c r="D30" s="18">
        <v>6</v>
      </c>
      <c r="E30" s="18">
        <v>7</v>
      </c>
      <c r="F30" s="18">
        <v>8</v>
      </c>
      <c r="G30" s="18">
        <v>7</v>
      </c>
      <c r="H30" s="18">
        <v>9</v>
      </c>
      <c r="I30" s="18">
        <f t="shared" si="0"/>
        <v>1.05</v>
      </c>
      <c r="J30" s="18">
        <f t="shared" si="1"/>
        <v>1</v>
      </c>
      <c r="K30" s="18">
        <v>8</v>
      </c>
      <c r="L30" s="18">
        <f t="shared" si="2"/>
        <v>1.2</v>
      </c>
      <c r="M30" s="18">
        <v>5</v>
      </c>
      <c r="N30" s="18">
        <f t="shared" si="3"/>
        <v>3</v>
      </c>
      <c r="O30" s="20">
        <f>ROUND(I30+J30+L30+N30,1)</f>
        <v>6.3</v>
      </c>
    </row>
    <row r="31" spans="1:15" ht="15">
      <c r="A31" s="18">
        <v>26</v>
      </c>
      <c r="B31" s="18" t="s">
        <v>72</v>
      </c>
      <c r="C31" s="18" t="s">
        <v>131</v>
      </c>
      <c r="D31" s="18"/>
      <c r="E31" s="18"/>
      <c r="F31" s="18">
        <v>5</v>
      </c>
      <c r="G31" s="18"/>
      <c r="H31" s="18">
        <v>9</v>
      </c>
      <c r="I31" s="18">
        <f t="shared" si="0"/>
        <v>0.1875</v>
      </c>
      <c r="J31" s="18">
        <f t="shared" si="1"/>
        <v>0</v>
      </c>
      <c r="K31" s="18">
        <v>5</v>
      </c>
      <c r="L31" s="18">
        <f t="shared" si="2"/>
        <v>0.75</v>
      </c>
      <c r="M31" s="18">
        <v>6</v>
      </c>
      <c r="N31" s="18">
        <f t="shared" si="3"/>
        <v>3.5999999999999996</v>
      </c>
      <c r="O31" s="20">
        <f>ROUND(I31+J31+L31+N31,1)</f>
        <v>4.5</v>
      </c>
    </row>
    <row r="32" spans="1:15" ht="15">
      <c r="A32" s="18">
        <v>27</v>
      </c>
      <c r="B32" s="19" t="s">
        <v>11</v>
      </c>
      <c r="C32" s="19" t="s">
        <v>36</v>
      </c>
      <c r="D32" s="18">
        <v>7</v>
      </c>
      <c r="E32" s="18">
        <v>7</v>
      </c>
      <c r="F32" s="18">
        <v>7</v>
      </c>
      <c r="G32" s="18">
        <v>8</v>
      </c>
      <c r="H32" s="18">
        <v>8</v>
      </c>
      <c r="I32" s="18">
        <f t="shared" si="0"/>
        <v>1.0875</v>
      </c>
      <c r="J32" s="18">
        <f t="shared" si="1"/>
        <v>1</v>
      </c>
      <c r="K32" s="18">
        <v>7.5</v>
      </c>
      <c r="L32" s="18">
        <f t="shared" si="2"/>
        <v>1.125</v>
      </c>
      <c r="M32" s="18">
        <v>7</v>
      </c>
      <c r="N32" s="18">
        <f t="shared" si="3"/>
        <v>4.2</v>
      </c>
      <c r="O32" s="20">
        <f>ROUND(I32+J32+L32+N32,1)</f>
        <v>7.4</v>
      </c>
    </row>
    <row r="33" spans="1:15" ht="15">
      <c r="A33" s="18">
        <v>28</v>
      </c>
      <c r="B33" s="19" t="s">
        <v>40</v>
      </c>
      <c r="C33" s="19" t="s">
        <v>35</v>
      </c>
      <c r="D33" s="18">
        <v>8</v>
      </c>
      <c r="E33" s="18">
        <v>7</v>
      </c>
      <c r="F33" s="18">
        <v>6</v>
      </c>
      <c r="G33" s="18">
        <v>7</v>
      </c>
      <c r="H33" s="18">
        <v>8</v>
      </c>
      <c r="I33" s="18">
        <f t="shared" si="0"/>
        <v>1.05</v>
      </c>
      <c r="J33" s="18">
        <f t="shared" si="1"/>
        <v>1</v>
      </c>
      <c r="K33" s="18">
        <v>6</v>
      </c>
      <c r="L33" s="18">
        <f t="shared" si="2"/>
        <v>0.9</v>
      </c>
      <c r="M33" s="18">
        <v>5</v>
      </c>
      <c r="N33" s="18">
        <f t="shared" si="3"/>
        <v>3</v>
      </c>
      <c r="O33" s="20">
        <f>ROUND(I33+J33+L33+N33,1)</f>
        <v>6</v>
      </c>
    </row>
    <row r="34" spans="1:15" ht="15">
      <c r="A34" s="18">
        <v>29</v>
      </c>
      <c r="B34" s="19" t="s">
        <v>91</v>
      </c>
      <c r="C34" s="19" t="s">
        <v>26</v>
      </c>
      <c r="D34" s="18">
        <v>6</v>
      </c>
      <c r="E34" s="18">
        <v>5</v>
      </c>
      <c r="F34" s="18">
        <v>8</v>
      </c>
      <c r="G34" s="18">
        <v>7</v>
      </c>
      <c r="H34" s="18">
        <v>9</v>
      </c>
      <c r="I34" s="18">
        <f t="shared" si="0"/>
        <v>0.975</v>
      </c>
      <c r="J34" s="18">
        <f t="shared" si="1"/>
        <v>1</v>
      </c>
      <c r="K34" s="18">
        <v>9.5</v>
      </c>
      <c r="L34" s="18">
        <f t="shared" si="2"/>
        <v>1.425</v>
      </c>
      <c r="M34" s="18">
        <v>6</v>
      </c>
      <c r="N34" s="18">
        <f t="shared" si="3"/>
        <v>3.5999999999999996</v>
      </c>
      <c r="O34" s="20">
        <f>ROUND(I34+J34+L34+N34,1)</f>
        <v>7</v>
      </c>
    </row>
    <row r="35" spans="1:15" ht="15">
      <c r="A35" s="18">
        <v>30</v>
      </c>
      <c r="B35" s="19" t="s">
        <v>106</v>
      </c>
      <c r="C35" s="19" t="s">
        <v>107</v>
      </c>
      <c r="D35" s="18">
        <v>5</v>
      </c>
      <c r="E35" s="18">
        <v>8</v>
      </c>
      <c r="F35" s="18">
        <v>7</v>
      </c>
      <c r="G35" s="18">
        <v>8</v>
      </c>
      <c r="H35" s="18">
        <v>8</v>
      </c>
      <c r="I35" s="18">
        <f t="shared" si="0"/>
        <v>1.05</v>
      </c>
      <c r="J35" s="18">
        <f t="shared" si="1"/>
        <v>1</v>
      </c>
      <c r="K35" s="18">
        <v>8</v>
      </c>
      <c r="L35" s="18">
        <f t="shared" si="2"/>
        <v>1.2</v>
      </c>
      <c r="M35" s="18">
        <v>4.5</v>
      </c>
      <c r="N35" s="18">
        <f t="shared" si="3"/>
        <v>2.6999999999999997</v>
      </c>
      <c r="O35" s="20">
        <f>ROUND(I35+J35+L35+N35,1)</f>
        <v>6</v>
      </c>
    </row>
    <row r="36" spans="1:15" ht="15">
      <c r="A36" s="18">
        <v>31</v>
      </c>
      <c r="B36" s="19" t="s">
        <v>41</v>
      </c>
      <c r="C36" s="19" t="s">
        <v>42</v>
      </c>
      <c r="D36" s="18">
        <v>6</v>
      </c>
      <c r="E36" s="18">
        <v>6</v>
      </c>
      <c r="F36" s="18">
        <v>6</v>
      </c>
      <c r="G36" s="18">
        <v>6</v>
      </c>
      <c r="H36" s="18">
        <v>9</v>
      </c>
      <c r="I36" s="18">
        <f t="shared" si="0"/>
        <v>0.8999999999999999</v>
      </c>
      <c r="J36" s="18">
        <f t="shared" si="1"/>
        <v>1</v>
      </c>
      <c r="K36" s="18">
        <v>7.5</v>
      </c>
      <c r="L36" s="18">
        <f t="shared" si="2"/>
        <v>1.125</v>
      </c>
      <c r="M36" s="18">
        <v>7</v>
      </c>
      <c r="N36" s="18">
        <f t="shared" si="3"/>
        <v>4.2</v>
      </c>
      <c r="O36" s="20">
        <f>ROUND(I36+J36+L36+N36,1)</f>
        <v>7.2</v>
      </c>
    </row>
    <row r="37" spans="1:15" ht="15">
      <c r="A37" s="18">
        <v>32</v>
      </c>
      <c r="B37" s="21" t="s">
        <v>69</v>
      </c>
      <c r="C37" s="21" t="s">
        <v>34</v>
      </c>
      <c r="D37" s="18">
        <v>8</v>
      </c>
      <c r="E37" s="18">
        <v>8</v>
      </c>
      <c r="F37" s="18">
        <v>9</v>
      </c>
      <c r="G37" s="18">
        <v>8</v>
      </c>
      <c r="H37" s="18">
        <v>8</v>
      </c>
      <c r="I37" s="18">
        <f t="shared" si="0"/>
        <v>1.2375</v>
      </c>
      <c r="J37" s="18">
        <f t="shared" si="1"/>
        <v>1</v>
      </c>
      <c r="K37" s="18">
        <v>10</v>
      </c>
      <c r="L37" s="18">
        <f t="shared" si="2"/>
        <v>1.5</v>
      </c>
      <c r="M37" s="18">
        <v>6.5</v>
      </c>
      <c r="N37" s="18">
        <f t="shared" si="3"/>
        <v>3.9</v>
      </c>
      <c r="O37" s="20">
        <f>ROUND(I37+J37+L37+N37,1)</f>
        <v>7.6</v>
      </c>
    </row>
    <row r="38" spans="1:15" ht="15">
      <c r="A38" s="18">
        <v>33</v>
      </c>
      <c r="B38" s="19" t="s">
        <v>95</v>
      </c>
      <c r="C38" s="19" t="s">
        <v>96</v>
      </c>
      <c r="D38" s="18">
        <v>7</v>
      </c>
      <c r="E38" s="18">
        <v>6</v>
      </c>
      <c r="F38" s="18">
        <v>7</v>
      </c>
      <c r="G38" s="18">
        <v>8</v>
      </c>
      <c r="H38" s="18">
        <v>8</v>
      </c>
      <c r="I38" s="18">
        <f t="shared" si="0"/>
        <v>1.05</v>
      </c>
      <c r="J38" s="18">
        <f t="shared" si="1"/>
        <v>1</v>
      </c>
      <c r="K38" s="18">
        <v>7</v>
      </c>
      <c r="L38" s="18">
        <f t="shared" si="2"/>
        <v>1.05</v>
      </c>
      <c r="M38" s="18">
        <v>3.5</v>
      </c>
      <c r="N38" s="18">
        <f t="shared" si="3"/>
        <v>2.1</v>
      </c>
      <c r="O38" s="20">
        <f>ROUND(I38+J38+L38+N38,1)</f>
        <v>5.2</v>
      </c>
    </row>
    <row r="39" spans="1:15" ht="15">
      <c r="A39" s="18">
        <v>34</v>
      </c>
      <c r="B39" s="19" t="s">
        <v>85</v>
      </c>
      <c r="C39" s="19" t="s">
        <v>86</v>
      </c>
      <c r="D39" s="18">
        <v>5</v>
      </c>
      <c r="E39" s="18"/>
      <c r="F39" s="18">
        <v>7</v>
      </c>
      <c r="G39" s="18">
        <v>7</v>
      </c>
      <c r="H39" s="18"/>
      <c r="I39" s="18">
        <f t="shared" si="0"/>
        <v>0.7125</v>
      </c>
      <c r="J39" s="18">
        <f t="shared" si="1"/>
        <v>0.25</v>
      </c>
      <c r="K39" s="18">
        <v>0</v>
      </c>
      <c r="L39" s="18">
        <f t="shared" si="2"/>
        <v>0</v>
      </c>
      <c r="M39" s="18">
        <v>3.5</v>
      </c>
      <c r="N39" s="18">
        <f t="shared" si="3"/>
        <v>2.1</v>
      </c>
      <c r="O39" s="20">
        <f>ROUND(I39+J39+L39+N39,1)</f>
        <v>3.1</v>
      </c>
    </row>
    <row r="40" spans="1:15" ht="15">
      <c r="A40" s="18">
        <v>35</v>
      </c>
      <c r="B40" s="19" t="s">
        <v>87</v>
      </c>
      <c r="C40" s="19" t="s">
        <v>88</v>
      </c>
      <c r="D40" s="18">
        <v>6</v>
      </c>
      <c r="E40" s="18">
        <v>5</v>
      </c>
      <c r="F40" s="18">
        <v>6</v>
      </c>
      <c r="G40" s="18">
        <v>7</v>
      </c>
      <c r="H40" s="18">
        <v>8</v>
      </c>
      <c r="I40" s="18">
        <f t="shared" si="0"/>
        <v>0.8999999999999999</v>
      </c>
      <c r="J40" s="18">
        <f t="shared" si="1"/>
        <v>1</v>
      </c>
      <c r="K40" s="18">
        <v>4</v>
      </c>
      <c r="L40" s="18">
        <f t="shared" si="2"/>
        <v>0.6</v>
      </c>
      <c r="M40" s="18">
        <v>4.5</v>
      </c>
      <c r="N40" s="18">
        <f t="shared" si="3"/>
        <v>2.6999999999999997</v>
      </c>
      <c r="O40" s="20">
        <f>ROUND(I40+J40+L40+N40,1)</f>
        <v>5.2</v>
      </c>
    </row>
    <row r="41" spans="1:15" ht="15">
      <c r="A41" s="18">
        <v>36</v>
      </c>
      <c r="B41" s="18" t="s">
        <v>133</v>
      </c>
      <c r="C41" s="18" t="s">
        <v>113</v>
      </c>
      <c r="D41" s="18">
        <v>0</v>
      </c>
      <c r="E41" s="18">
        <v>0</v>
      </c>
      <c r="F41" s="18">
        <v>0</v>
      </c>
      <c r="G41" s="18">
        <v>7</v>
      </c>
      <c r="H41" s="18">
        <v>9</v>
      </c>
      <c r="I41" s="18">
        <f t="shared" si="0"/>
        <v>0.2625</v>
      </c>
      <c r="J41" s="18">
        <f t="shared" si="1"/>
        <v>1</v>
      </c>
      <c r="K41" s="18">
        <v>5.5</v>
      </c>
      <c r="L41" s="18">
        <f t="shared" si="2"/>
        <v>0.825</v>
      </c>
      <c r="M41" s="18">
        <v>5.5</v>
      </c>
      <c r="N41" s="18">
        <f t="shared" si="3"/>
        <v>3.3</v>
      </c>
      <c r="O41" s="20">
        <f>ROUND(I41+J41+L41+N41,1)</f>
        <v>5.4</v>
      </c>
    </row>
    <row r="42" spans="1:15" ht="15">
      <c r="A42" s="18">
        <v>37</v>
      </c>
      <c r="B42" s="19" t="s">
        <v>112</v>
      </c>
      <c r="C42" s="19" t="s">
        <v>113</v>
      </c>
      <c r="D42" s="18">
        <v>7</v>
      </c>
      <c r="E42" s="18">
        <v>7</v>
      </c>
      <c r="F42" s="18">
        <v>6</v>
      </c>
      <c r="G42" s="18"/>
      <c r="H42" s="18"/>
      <c r="I42" s="18">
        <f t="shared" si="0"/>
        <v>0.75</v>
      </c>
      <c r="J42" s="18">
        <f t="shared" si="1"/>
        <v>0.25</v>
      </c>
      <c r="K42" s="18"/>
      <c r="L42" s="18">
        <f t="shared" si="2"/>
        <v>0</v>
      </c>
      <c r="M42" s="18">
        <v>2.5</v>
      </c>
      <c r="N42" s="18">
        <f t="shared" si="3"/>
        <v>1.5</v>
      </c>
      <c r="O42" s="20">
        <f>ROUND(I42+J42+L42+N42,1)</f>
        <v>2.5</v>
      </c>
    </row>
    <row r="43" spans="1:15" ht="15">
      <c r="A43" s="18">
        <v>38</v>
      </c>
      <c r="B43" s="19" t="s">
        <v>63</v>
      </c>
      <c r="C43" s="19" t="s">
        <v>10</v>
      </c>
      <c r="D43" s="18">
        <v>8</v>
      </c>
      <c r="E43" s="18">
        <v>8</v>
      </c>
      <c r="F43" s="18">
        <v>9</v>
      </c>
      <c r="G43" s="18">
        <v>8</v>
      </c>
      <c r="H43" s="18">
        <v>8</v>
      </c>
      <c r="I43" s="18">
        <f t="shared" si="0"/>
        <v>1.2375</v>
      </c>
      <c r="J43" s="18">
        <f t="shared" si="1"/>
        <v>1</v>
      </c>
      <c r="K43" s="18">
        <v>9.5</v>
      </c>
      <c r="L43" s="18">
        <f t="shared" si="2"/>
        <v>1.425</v>
      </c>
      <c r="M43" s="18">
        <v>5.5</v>
      </c>
      <c r="N43" s="18">
        <f t="shared" si="3"/>
        <v>3.3</v>
      </c>
      <c r="O43" s="20">
        <f>ROUND(I43+J43+L43+N43,1)</f>
        <v>7</v>
      </c>
    </row>
    <row r="44" spans="1:15" ht="15">
      <c r="A44" s="18">
        <v>39</v>
      </c>
      <c r="B44" s="19" t="s">
        <v>43</v>
      </c>
      <c r="C44" s="19" t="s">
        <v>10</v>
      </c>
      <c r="D44" s="18">
        <v>6</v>
      </c>
      <c r="E44" s="22">
        <v>6</v>
      </c>
      <c r="F44" s="18">
        <v>5</v>
      </c>
      <c r="G44" s="18">
        <v>6</v>
      </c>
      <c r="H44" s="18">
        <v>9</v>
      </c>
      <c r="I44" s="18">
        <f t="shared" si="0"/>
        <v>0.8624999999999999</v>
      </c>
      <c r="J44" s="18">
        <f t="shared" si="1"/>
        <v>1</v>
      </c>
      <c r="K44" s="18">
        <v>0</v>
      </c>
      <c r="L44" s="18">
        <f t="shared" si="2"/>
        <v>0</v>
      </c>
      <c r="M44" s="18">
        <v>6.5</v>
      </c>
      <c r="N44" s="18">
        <f t="shared" si="3"/>
        <v>3.9</v>
      </c>
      <c r="O44" s="20">
        <f>ROUND(I44+J44+L44+N44,1)</f>
        <v>5.8</v>
      </c>
    </row>
    <row r="45" spans="1:15" ht="15">
      <c r="A45" s="18">
        <v>40</v>
      </c>
      <c r="B45" s="19" t="s">
        <v>49</v>
      </c>
      <c r="C45" s="19" t="s">
        <v>50</v>
      </c>
      <c r="D45" s="18">
        <v>6</v>
      </c>
      <c r="E45" s="18">
        <v>8</v>
      </c>
      <c r="F45" s="18">
        <v>6</v>
      </c>
      <c r="G45" s="18">
        <v>5</v>
      </c>
      <c r="H45" s="18">
        <v>9</v>
      </c>
      <c r="I45" s="18">
        <f t="shared" si="0"/>
        <v>0.9375</v>
      </c>
      <c r="J45" s="18">
        <f t="shared" si="1"/>
        <v>1</v>
      </c>
      <c r="K45" s="18">
        <v>7.5</v>
      </c>
      <c r="L45" s="18">
        <f t="shared" si="2"/>
        <v>1.125</v>
      </c>
      <c r="M45" s="18">
        <v>5.5</v>
      </c>
      <c r="N45" s="18">
        <f t="shared" si="3"/>
        <v>3.3</v>
      </c>
      <c r="O45" s="20">
        <f>ROUND(I45+J45+L45+N45,1)</f>
        <v>6.4</v>
      </c>
    </row>
    <row r="46" spans="1:15" ht="15">
      <c r="A46" s="18">
        <v>41</v>
      </c>
      <c r="B46" s="18" t="s">
        <v>127</v>
      </c>
      <c r="C46" s="18" t="s">
        <v>128</v>
      </c>
      <c r="D46" s="18"/>
      <c r="E46" s="18">
        <v>6</v>
      </c>
      <c r="F46" s="18">
        <v>6</v>
      </c>
      <c r="G46" s="18">
        <v>6</v>
      </c>
      <c r="H46" s="18">
        <v>9</v>
      </c>
      <c r="I46" s="18">
        <f t="shared" si="0"/>
        <v>0.6749999999999999</v>
      </c>
      <c r="J46" s="18">
        <f t="shared" si="1"/>
        <v>0.75</v>
      </c>
      <c r="K46" s="18">
        <v>9.5</v>
      </c>
      <c r="L46" s="18">
        <f t="shared" si="2"/>
        <v>1.425</v>
      </c>
      <c r="M46" s="18">
        <v>5.5</v>
      </c>
      <c r="N46" s="18">
        <f t="shared" si="3"/>
        <v>3.3</v>
      </c>
      <c r="O46" s="20">
        <f>ROUND(I46+J46+L46+N46,1)</f>
        <v>6.2</v>
      </c>
    </row>
    <row r="47" spans="1:15" ht="15">
      <c r="A47" s="18">
        <v>42</v>
      </c>
      <c r="B47" s="19" t="s">
        <v>11</v>
      </c>
      <c r="C47" s="19" t="s">
        <v>116</v>
      </c>
      <c r="D47" s="18">
        <v>8</v>
      </c>
      <c r="E47" s="18">
        <v>7</v>
      </c>
      <c r="F47" s="18">
        <v>8</v>
      </c>
      <c r="G47" s="18">
        <v>8</v>
      </c>
      <c r="H47" s="18">
        <v>8</v>
      </c>
      <c r="I47" s="18">
        <f t="shared" si="0"/>
        <v>1.1624999999999999</v>
      </c>
      <c r="J47" s="18">
        <f t="shared" si="1"/>
        <v>1</v>
      </c>
      <c r="K47" s="18">
        <v>4.5</v>
      </c>
      <c r="L47" s="18">
        <f t="shared" si="2"/>
        <v>0.675</v>
      </c>
      <c r="M47" s="18">
        <v>5.5</v>
      </c>
      <c r="N47" s="18">
        <f t="shared" si="3"/>
        <v>3.3</v>
      </c>
      <c r="O47" s="20">
        <f>ROUND(I47+J47+L47+N47,1)</f>
        <v>6.1</v>
      </c>
    </row>
    <row r="48" spans="1:15" s="2" customFormat="1" ht="15">
      <c r="A48" s="19">
        <v>43</v>
      </c>
      <c r="B48" s="19" t="s">
        <v>44</v>
      </c>
      <c r="C48" s="19" t="s">
        <v>101</v>
      </c>
      <c r="D48" s="18">
        <v>5</v>
      </c>
      <c r="E48" s="18">
        <v>7</v>
      </c>
      <c r="F48" s="18"/>
      <c r="G48" s="18">
        <v>7</v>
      </c>
      <c r="H48" s="18">
        <v>8</v>
      </c>
      <c r="I48" s="18">
        <f t="shared" si="0"/>
        <v>0.7125</v>
      </c>
      <c r="J48" s="18">
        <f t="shared" si="1"/>
        <v>0.75</v>
      </c>
      <c r="K48" s="18">
        <v>8</v>
      </c>
      <c r="L48" s="18">
        <f t="shared" si="2"/>
        <v>1.2</v>
      </c>
      <c r="M48" s="18">
        <v>3.5</v>
      </c>
      <c r="N48" s="18">
        <f t="shared" si="3"/>
        <v>2.1</v>
      </c>
      <c r="O48" s="20">
        <f>ROUND(I48+J48+L48+N48,1)</f>
        <v>4.8</v>
      </c>
    </row>
    <row r="49" spans="1:15" ht="15">
      <c r="A49" s="18">
        <v>44</v>
      </c>
      <c r="B49" s="19" t="s">
        <v>66</v>
      </c>
      <c r="C49" s="19" t="s">
        <v>25</v>
      </c>
      <c r="D49" s="18">
        <v>8</v>
      </c>
      <c r="E49" s="18">
        <v>8</v>
      </c>
      <c r="F49" s="18">
        <v>9</v>
      </c>
      <c r="G49" s="18">
        <v>8</v>
      </c>
      <c r="H49" s="18">
        <v>8</v>
      </c>
      <c r="I49" s="18">
        <f t="shared" si="0"/>
        <v>1.2375</v>
      </c>
      <c r="J49" s="18">
        <f t="shared" si="1"/>
        <v>1</v>
      </c>
      <c r="K49" s="18">
        <v>8.5</v>
      </c>
      <c r="L49" s="18">
        <f t="shared" si="2"/>
        <v>1.275</v>
      </c>
      <c r="M49" s="18">
        <v>4.5</v>
      </c>
      <c r="N49" s="18">
        <f t="shared" si="3"/>
        <v>2.6999999999999997</v>
      </c>
      <c r="O49" s="20">
        <f>ROUND(I49+J49+L49+N49,1)</f>
        <v>6.2</v>
      </c>
    </row>
    <row r="50" spans="1:15" ht="15">
      <c r="A50" s="18">
        <v>45</v>
      </c>
      <c r="B50" s="19" t="s">
        <v>64</v>
      </c>
      <c r="C50" s="19" t="s">
        <v>25</v>
      </c>
      <c r="D50" s="18">
        <v>7</v>
      </c>
      <c r="E50" s="18">
        <v>7</v>
      </c>
      <c r="F50" s="18">
        <v>6</v>
      </c>
      <c r="G50" s="18">
        <v>7</v>
      </c>
      <c r="H50" s="18">
        <v>8</v>
      </c>
      <c r="I50" s="18">
        <f t="shared" si="0"/>
        <v>1.0125</v>
      </c>
      <c r="J50" s="18">
        <f t="shared" si="1"/>
        <v>1</v>
      </c>
      <c r="K50" s="18">
        <v>6.5</v>
      </c>
      <c r="L50" s="18">
        <f t="shared" si="2"/>
        <v>0.975</v>
      </c>
      <c r="M50" s="18">
        <v>7.5</v>
      </c>
      <c r="N50" s="18">
        <f t="shared" si="3"/>
        <v>4.5</v>
      </c>
      <c r="O50" s="20">
        <f>ROUND(I50+J50+L50+N50,1)</f>
        <v>7.5</v>
      </c>
    </row>
    <row r="51" spans="1:15" ht="15">
      <c r="A51" s="18">
        <v>46</v>
      </c>
      <c r="B51" s="19" t="s">
        <v>97</v>
      </c>
      <c r="C51" s="19" t="s">
        <v>98</v>
      </c>
      <c r="D51" s="18">
        <v>6</v>
      </c>
      <c r="E51" s="18">
        <v>8</v>
      </c>
      <c r="F51" s="18">
        <v>8</v>
      </c>
      <c r="G51" s="18">
        <v>8</v>
      </c>
      <c r="H51" s="18">
        <v>9</v>
      </c>
      <c r="I51" s="18">
        <f t="shared" si="0"/>
        <v>1.125</v>
      </c>
      <c r="J51" s="18">
        <f t="shared" si="1"/>
        <v>1</v>
      </c>
      <c r="K51" s="18">
        <v>9</v>
      </c>
      <c r="L51" s="18">
        <f t="shared" si="2"/>
        <v>1.35</v>
      </c>
      <c r="M51" s="18">
        <v>7</v>
      </c>
      <c r="N51" s="18">
        <f t="shared" si="3"/>
        <v>4.2</v>
      </c>
      <c r="O51" s="20">
        <f>ROUND(I51+J51+L51+N51,1)</f>
        <v>7.7</v>
      </c>
    </row>
    <row r="52" spans="1:15" ht="15">
      <c r="A52" s="18">
        <v>47</v>
      </c>
      <c r="B52" s="19" t="s">
        <v>99</v>
      </c>
      <c r="C52" s="19" t="s">
        <v>100</v>
      </c>
      <c r="D52" s="18">
        <v>6</v>
      </c>
      <c r="E52" s="18">
        <v>8</v>
      </c>
      <c r="F52" s="18">
        <v>7</v>
      </c>
      <c r="G52" s="18">
        <v>7</v>
      </c>
      <c r="H52" s="18">
        <v>9</v>
      </c>
      <c r="I52" s="18">
        <f t="shared" si="0"/>
        <v>1.05</v>
      </c>
      <c r="J52" s="18">
        <f t="shared" si="1"/>
        <v>1</v>
      </c>
      <c r="K52" s="18">
        <v>8.5</v>
      </c>
      <c r="L52" s="18">
        <f t="shared" si="2"/>
        <v>1.275</v>
      </c>
      <c r="M52" s="18">
        <v>7.5</v>
      </c>
      <c r="N52" s="18">
        <f t="shared" si="3"/>
        <v>4.5</v>
      </c>
      <c r="O52" s="20">
        <f>ROUND(I52+J52+L52+N52,1)</f>
        <v>7.8</v>
      </c>
    </row>
    <row r="53" spans="1:15" ht="15">
      <c r="A53" s="18">
        <v>48</v>
      </c>
      <c r="B53" s="21" t="s">
        <v>60</v>
      </c>
      <c r="C53" s="19" t="s">
        <v>9</v>
      </c>
      <c r="D53" s="18">
        <v>7</v>
      </c>
      <c r="E53" s="18">
        <v>5</v>
      </c>
      <c r="F53" s="18">
        <v>8</v>
      </c>
      <c r="G53" s="18">
        <v>8</v>
      </c>
      <c r="H53" s="18">
        <v>8</v>
      </c>
      <c r="I53" s="18">
        <f t="shared" si="0"/>
        <v>1.05</v>
      </c>
      <c r="J53" s="18">
        <f t="shared" si="1"/>
        <v>1</v>
      </c>
      <c r="K53" s="18">
        <v>8.5</v>
      </c>
      <c r="L53" s="18">
        <f t="shared" si="2"/>
        <v>1.275</v>
      </c>
      <c r="M53" s="18">
        <v>6.5</v>
      </c>
      <c r="N53" s="18">
        <f t="shared" si="3"/>
        <v>3.9</v>
      </c>
      <c r="O53" s="20">
        <f>ROUND(I53+J53+L53+N53,1)</f>
        <v>7.2</v>
      </c>
    </row>
    <row r="54" spans="1:15" ht="15">
      <c r="A54" s="18">
        <v>49</v>
      </c>
      <c r="B54" s="19" t="s">
        <v>53</v>
      </c>
      <c r="C54" s="19" t="s">
        <v>29</v>
      </c>
      <c r="D54" s="18">
        <v>8</v>
      </c>
      <c r="E54" s="18">
        <v>8</v>
      </c>
      <c r="F54" s="18">
        <v>9</v>
      </c>
      <c r="G54" s="18">
        <v>8</v>
      </c>
      <c r="H54" s="18">
        <v>8</v>
      </c>
      <c r="I54" s="18">
        <f t="shared" si="0"/>
        <v>1.2375</v>
      </c>
      <c r="J54" s="18">
        <f t="shared" si="1"/>
        <v>1</v>
      </c>
      <c r="K54" s="18">
        <v>9.5</v>
      </c>
      <c r="L54" s="18">
        <f t="shared" si="2"/>
        <v>1.425</v>
      </c>
      <c r="M54" s="18">
        <v>7.5</v>
      </c>
      <c r="N54" s="18">
        <f t="shared" si="3"/>
        <v>4.5</v>
      </c>
      <c r="O54" s="20">
        <f>ROUND(I54+J54+L54+N54,1)</f>
        <v>8.2</v>
      </c>
    </row>
    <row r="55" spans="1:15" ht="15">
      <c r="A55" s="18">
        <v>50</v>
      </c>
      <c r="B55" s="18" t="s">
        <v>123</v>
      </c>
      <c r="C55" s="18" t="s">
        <v>124</v>
      </c>
      <c r="D55" s="18"/>
      <c r="E55" s="18">
        <v>7</v>
      </c>
      <c r="F55" s="18">
        <v>9</v>
      </c>
      <c r="G55" s="18">
        <v>8</v>
      </c>
      <c r="H55" s="18">
        <v>8</v>
      </c>
      <c r="I55" s="18">
        <f t="shared" si="0"/>
        <v>0.8999999999999999</v>
      </c>
      <c r="J55" s="18">
        <f t="shared" si="1"/>
        <v>0.75</v>
      </c>
      <c r="K55" s="18">
        <v>8.5</v>
      </c>
      <c r="L55" s="18">
        <f t="shared" si="2"/>
        <v>1.275</v>
      </c>
      <c r="M55" s="18">
        <v>5.5</v>
      </c>
      <c r="N55" s="18">
        <f t="shared" si="3"/>
        <v>3.3</v>
      </c>
      <c r="O55" s="20">
        <f>ROUND(I55+J55+L55+N55,1)</f>
        <v>6.2</v>
      </c>
    </row>
    <row r="56" spans="1:15" ht="15">
      <c r="A56" s="18">
        <v>51</v>
      </c>
      <c r="B56" s="19" t="s">
        <v>80</v>
      </c>
      <c r="C56" s="19" t="s">
        <v>81</v>
      </c>
      <c r="D56" s="18">
        <v>7</v>
      </c>
      <c r="E56" s="18">
        <v>7</v>
      </c>
      <c r="F56" s="18">
        <v>9</v>
      </c>
      <c r="G56" s="18">
        <v>8</v>
      </c>
      <c r="H56" s="18">
        <v>9</v>
      </c>
      <c r="I56" s="18">
        <f t="shared" si="0"/>
        <v>1.1624999999999999</v>
      </c>
      <c r="J56" s="18">
        <f t="shared" si="1"/>
        <v>1</v>
      </c>
      <c r="K56" s="18">
        <v>7.5</v>
      </c>
      <c r="L56" s="18">
        <f t="shared" si="2"/>
        <v>1.125</v>
      </c>
      <c r="M56" s="18">
        <v>6.5</v>
      </c>
      <c r="N56" s="18">
        <f t="shared" si="3"/>
        <v>3.9</v>
      </c>
      <c r="O56" s="20">
        <f>ROUND(I56+J56+L56+N56,1)</f>
        <v>7.2</v>
      </c>
    </row>
    <row r="57" spans="1:15" ht="15">
      <c r="A57" s="18">
        <v>52</v>
      </c>
      <c r="B57" s="19" t="s">
        <v>64</v>
      </c>
      <c r="C57" s="19" t="s">
        <v>65</v>
      </c>
      <c r="D57" s="18">
        <v>4</v>
      </c>
      <c r="E57" s="18">
        <v>7</v>
      </c>
      <c r="F57" s="18">
        <v>8</v>
      </c>
      <c r="G57" s="18">
        <v>8</v>
      </c>
      <c r="H57" s="18">
        <v>8</v>
      </c>
      <c r="I57" s="18">
        <f t="shared" si="0"/>
        <v>1.0125</v>
      </c>
      <c r="J57" s="18">
        <f t="shared" si="1"/>
        <v>1</v>
      </c>
      <c r="K57" s="18">
        <v>8.5</v>
      </c>
      <c r="L57" s="18">
        <f t="shared" si="2"/>
        <v>1.275</v>
      </c>
      <c r="M57" s="19">
        <v>4.5</v>
      </c>
      <c r="N57" s="18">
        <f t="shared" si="3"/>
        <v>2.6999999999999997</v>
      </c>
      <c r="O57" s="20">
        <f>ROUND(I57+J57+L57+N57,1)</f>
        <v>6</v>
      </c>
    </row>
    <row r="58" spans="1:15" ht="15">
      <c r="A58" s="18">
        <v>53</v>
      </c>
      <c r="B58" s="19" t="s">
        <v>58</v>
      </c>
      <c r="C58" s="19" t="s">
        <v>59</v>
      </c>
      <c r="D58" s="18">
        <v>6</v>
      </c>
      <c r="E58" s="18">
        <v>7</v>
      </c>
      <c r="F58" s="18">
        <v>6</v>
      </c>
      <c r="G58" s="18">
        <v>6</v>
      </c>
      <c r="H58" s="18">
        <v>9</v>
      </c>
      <c r="I58" s="18">
        <f t="shared" si="0"/>
        <v>0.9375</v>
      </c>
      <c r="J58" s="18">
        <f t="shared" si="1"/>
        <v>1</v>
      </c>
      <c r="K58" s="18">
        <v>8</v>
      </c>
      <c r="L58" s="18">
        <f t="shared" si="2"/>
        <v>1.2</v>
      </c>
      <c r="M58" s="18">
        <v>3</v>
      </c>
      <c r="N58" s="18">
        <f t="shared" si="3"/>
        <v>1.7999999999999998</v>
      </c>
      <c r="O58" s="20">
        <f>ROUND(I58+J58+L58+N58,1)</f>
        <v>4.9</v>
      </c>
    </row>
    <row r="59" spans="1:15" ht="15">
      <c r="A59" s="18">
        <v>54</v>
      </c>
      <c r="B59" s="19" t="s">
        <v>56</v>
      </c>
      <c r="C59" s="19" t="s">
        <v>57</v>
      </c>
      <c r="D59" s="18">
        <v>8</v>
      </c>
      <c r="E59" s="18">
        <v>7</v>
      </c>
      <c r="F59" s="18">
        <v>9</v>
      </c>
      <c r="G59" s="18">
        <v>8</v>
      </c>
      <c r="H59" s="18">
        <v>8</v>
      </c>
      <c r="I59" s="18">
        <f t="shared" si="0"/>
        <v>1.2</v>
      </c>
      <c r="J59" s="18">
        <f t="shared" si="1"/>
        <v>1</v>
      </c>
      <c r="K59" s="18">
        <v>10</v>
      </c>
      <c r="L59" s="18">
        <f t="shared" si="2"/>
        <v>1.5</v>
      </c>
      <c r="M59" s="18">
        <v>6</v>
      </c>
      <c r="N59" s="18">
        <f t="shared" si="3"/>
        <v>3.5999999999999996</v>
      </c>
      <c r="O59" s="20">
        <f>ROUND(I59+J59+L59+N59,1)</f>
        <v>7.3</v>
      </c>
    </row>
    <row r="60" spans="1:15" ht="15">
      <c r="A60" s="18">
        <v>55</v>
      </c>
      <c r="B60" s="19" t="s">
        <v>111</v>
      </c>
      <c r="C60" s="19" t="s">
        <v>57</v>
      </c>
      <c r="D60" s="18">
        <v>8</v>
      </c>
      <c r="E60" s="18">
        <v>7</v>
      </c>
      <c r="F60" s="18">
        <v>8</v>
      </c>
      <c r="G60" s="18">
        <v>8</v>
      </c>
      <c r="H60" s="18">
        <v>9</v>
      </c>
      <c r="I60" s="18">
        <f t="shared" si="0"/>
        <v>1.1624999999999999</v>
      </c>
      <c r="J60" s="18">
        <f t="shared" si="1"/>
        <v>1</v>
      </c>
      <c r="K60" s="18">
        <v>9</v>
      </c>
      <c r="L60" s="18">
        <f t="shared" si="2"/>
        <v>1.35</v>
      </c>
      <c r="M60" s="18">
        <v>6.5</v>
      </c>
      <c r="N60" s="18">
        <f t="shared" si="3"/>
        <v>3.9</v>
      </c>
      <c r="O60" s="20">
        <f>ROUND(I60+J60+L60+N60,1)</f>
        <v>7.4</v>
      </c>
    </row>
    <row r="61" spans="1:15" ht="15">
      <c r="A61" s="18">
        <v>56</v>
      </c>
      <c r="B61" s="19" t="s">
        <v>84</v>
      </c>
      <c r="C61" s="19" t="s">
        <v>31</v>
      </c>
      <c r="D61" s="18">
        <v>8</v>
      </c>
      <c r="E61" s="18">
        <v>7</v>
      </c>
      <c r="F61" s="18">
        <v>9</v>
      </c>
      <c r="G61" s="18">
        <v>8</v>
      </c>
      <c r="H61" s="18">
        <v>8</v>
      </c>
      <c r="I61" s="18">
        <f t="shared" si="0"/>
        <v>1.2</v>
      </c>
      <c r="J61" s="18">
        <f t="shared" si="1"/>
        <v>1</v>
      </c>
      <c r="K61" s="18">
        <v>6</v>
      </c>
      <c r="L61" s="18">
        <f t="shared" si="2"/>
        <v>0.9</v>
      </c>
      <c r="M61" s="18">
        <v>4</v>
      </c>
      <c r="N61" s="18">
        <f t="shared" si="3"/>
        <v>2.4</v>
      </c>
      <c r="O61" s="20">
        <f>ROUND(I61+J61+L61+N61,1)</f>
        <v>5.5</v>
      </c>
    </row>
    <row r="62" spans="1:15" ht="15">
      <c r="A62" s="18">
        <v>57</v>
      </c>
      <c r="B62" s="19" t="s">
        <v>78</v>
      </c>
      <c r="C62" s="19" t="s">
        <v>79</v>
      </c>
      <c r="D62" s="18">
        <v>7</v>
      </c>
      <c r="E62" s="18">
        <v>6</v>
      </c>
      <c r="F62" s="18">
        <v>8</v>
      </c>
      <c r="G62" s="18">
        <v>6</v>
      </c>
      <c r="H62" s="18">
        <v>9</v>
      </c>
      <c r="I62" s="18">
        <f t="shared" si="0"/>
        <v>1.0125</v>
      </c>
      <c r="J62" s="18">
        <f t="shared" si="1"/>
        <v>1</v>
      </c>
      <c r="K62" s="18">
        <v>6</v>
      </c>
      <c r="L62" s="18">
        <f t="shared" si="2"/>
        <v>0.9</v>
      </c>
      <c r="M62" s="18">
        <v>5.5</v>
      </c>
      <c r="N62" s="18">
        <f t="shared" si="3"/>
        <v>3.3</v>
      </c>
      <c r="O62" s="20">
        <f>ROUND(I62+J62+L62+N62,1)</f>
        <v>6.2</v>
      </c>
    </row>
    <row r="63" spans="1:15" ht="15">
      <c r="A63" s="18">
        <v>58</v>
      </c>
      <c r="B63" s="18" t="s">
        <v>125</v>
      </c>
      <c r="C63" s="18" t="s">
        <v>126</v>
      </c>
      <c r="D63" s="18"/>
      <c r="E63" s="18">
        <v>8</v>
      </c>
      <c r="F63" s="18">
        <v>6</v>
      </c>
      <c r="G63" s="18">
        <v>7</v>
      </c>
      <c r="H63" s="18">
        <v>8</v>
      </c>
      <c r="I63" s="18">
        <f t="shared" si="0"/>
        <v>0.7875</v>
      </c>
      <c r="J63" s="18">
        <f t="shared" si="1"/>
        <v>0.75</v>
      </c>
      <c r="K63" s="18">
        <v>2</v>
      </c>
      <c r="L63" s="18">
        <f t="shared" si="2"/>
        <v>0.3</v>
      </c>
      <c r="M63" s="18">
        <v>6.5</v>
      </c>
      <c r="N63" s="18">
        <f t="shared" si="3"/>
        <v>3.9</v>
      </c>
      <c r="O63" s="20">
        <f>ROUND(I63+J63+L63+N63,1)</f>
        <v>5.7</v>
      </c>
    </row>
    <row r="64" spans="1:15" ht="15">
      <c r="A64" s="18">
        <v>59</v>
      </c>
      <c r="B64" s="19" t="s">
        <v>70</v>
      </c>
      <c r="C64" s="19" t="s">
        <v>71</v>
      </c>
      <c r="D64" s="18">
        <v>8</v>
      </c>
      <c r="E64" s="18">
        <v>7</v>
      </c>
      <c r="F64" s="18">
        <v>9</v>
      </c>
      <c r="G64" s="18">
        <v>8</v>
      </c>
      <c r="H64" s="18">
        <v>8</v>
      </c>
      <c r="I64" s="18">
        <f t="shared" si="0"/>
        <v>1.2</v>
      </c>
      <c r="J64" s="18">
        <f t="shared" si="1"/>
        <v>1</v>
      </c>
      <c r="K64" s="18">
        <v>6.5</v>
      </c>
      <c r="L64" s="18">
        <f t="shared" si="2"/>
        <v>0.975</v>
      </c>
      <c r="M64" s="18">
        <v>4.5</v>
      </c>
      <c r="N64" s="18">
        <f t="shared" si="3"/>
        <v>2.6999999999999997</v>
      </c>
      <c r="O64" s="20">
        <f>ROUND(I64+J64+L64+N64,1)</f>
        <v>5.9</v>
      </c>
    </row>
    <row r="65" spans="1:15" ht="15">
      <c r="A65" s="18">
        <v>60</v>
      </c>
      <c r="B65" s="19" t="s">
        <v>62</v>
      </c>
      <c r="C65" s="19" t="s">
        <v>52</v>
      </c>
      <c r="D65" s="19">
        <v>7</v>
      </c>
      <c r="E65" s="18">
        <v>7</v>
      </c>
      <c r="F65" s="18">
        <v>9</v>
      </c>
      <c r="G65" s="18">
        <v>8</v>
      </c>
      <c r="H65" s="18">
        <v>8</v>
      </c>
      <c r="I65" s="18">
        <f t="shared" si="0"/>
        <v>1.1624999999999999</v>
      </c>
      <c r="J65" s="18">
        <f t="shared" si="1"/>
        <v>1</v>
      </c>
      <c r="K65" s="18">
        <v>10</v>
      </c>
      <c r="L65" s="18">
        <f t="shared" si="2"/>
        <v>1.5</v>
      </c>
      <c r="M65" s="18">
        <v>5</v>
      </c>
      <c r="N65" s="18">
        <f t="shared" si="3"/>
        <v>3</v>
      </c>
      <c r="O65" s="20">
        <f>ROUND(I65+J65+L65+N65,1)</f>
        <v>6.7</v>
      </c>
    </row>
    <row r="66" spans="1:15" ht="15">
      <c r="A66" s="18">
        <v>61</v>
      </c>
      <c r="B66" s="19" t="s">
        <v>51</v>
      </c>
      <c r="C66" s="19" t="s">
        <v>52</v>
      </c>
      <c r="D66" s="18">
        <v>7</v>
      </c>
      <c r="E66" s="22">
        <v>6</v>
      </c>
      <c r="F66" s="18">
        <v>5</v>
      </c>
      <c r="G66" s="18">
        <v>8</v>
      </c>
      <c r="H66" s="18">
        <v>9</v>
      </c>
      <c r="I66" s="18">
        <f t="shared" si="0"/>
        <v>0.975</v>
      </c>
      <c r="J66" s="18">
        <f t="shared" si="1"/>
        <v>1</v>
      </c>
      <c r="K66" s="18">
        <v>5.5</v>
      </c>
      <c r="L66" s="18">
        <f t="shared" si="2"/>
        <v>0.825</v>
      </c>
      <c r="M66" s="18">
        <v>4.5</v>
      </c>
      <c r="N66" s="18">
        <f t="shared" si="3"/>
        <v>2.6999999999999997</v>
      </c>
      <c r="O66" s="20">
        <f>ROUND(I66+J66+L66+N66,1)</f>
        <v>5.5</v>
      </c>
    </row>
    <row r="67" spans="1:15" ht="15">
      <c r="A67" s="18">
        <v>62</v>
      </c>
      <c r="B67" s="19" t="s">
        <v>72</v>
      </c>
      <c r="C67" s="19" t="s">
        <v>73</v>
      </c>
      <c r="D67" s="18">
        <v>9</v>
      </c>
      <c r="E67" s="18">
        <v>8</v>
      </c>
      <c r="F67" s="18">
        <v>9</v>
      </c>
      <c r="G67" s="18">
        <v>8</v>
      </c>
      <c r="H67" s="18">
        <v>8</v>
      </c>
      <c r="I67" s="18">
        <f t="shared" si="0"/>
        <v>1.275</v>
      </c>
      <c r="J67" s="18">
        <f t="shared" si="1"/>
        <v>1</v>
      </c>
      <c r="K67" s="18">
        <v>6.5</v>
      </c>
      <c r="L67" s="18">
        <f t="shared" si="2"/>
        <v>0.975</v>
      </c>
      <c r="M67" s="18">
        <v>6</v>
      </c>
      <c r="N67" s="18">
        <f t="shared" si="3"/>
        <v>3.5999999999999996</v>
      </c>
      <c r="O67" s="20">
        <f>ROUND(I67+J67+L67+N67,1)</f>
        <v>6.9</v>
      </c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10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</sheetData>
  <sheetProtection password="FE8E" sheet="1"/>
  <mergeCells count="3">
    <mergeCell ref="A1:N1"/>
    <mergeCell ref="A2:N2"/>
    <mergeCell ref="A3:N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R113"/>
  <sheetViews>
    <sheetView zoomScalePageLayoutView="0" workbookViewId="0" topLeftCell="A4">
      <selection activeCell="C14" sqref="C14:I18"/>
    </sheetView>
  </sheetViews>
  <sheetFormatPr defaultColWidth="9.140625" defaultRowHeight="12.75"/>
  <cols>
    <col min="1" max="1" width="5.140625" style="2" customWidth="1"/>
    <col min="2" max="2" width="10.00390625" style="2" bestFit="1" customWidth="1"/>
    <col min="3" max="3" width="25.28125" style="2" bestFit="1" customWidth="1"/>
    <col min="4" max="4" width="8.00390625" style="2" bestFit="1" customWidth="1"/>
    <col min="5" max="5" width="4.28125" style="2" bestFit="1" customWidth="1"/>
    <col min="6" max="6" width="5.00390625" style="2" bestFit="1" customWidth="1"/>
    <col min="7" max="7" width="5.421875" style="2" customWidth="1"/>
    <col min="8" max="8" width="4.28125" style="2" bestFit="1" customWidth="1"/>
    <col min="9" max="9" width="5.140625" style="2" bestFit="1" customWidth="1"/>
    <col min="10" max="10" width="17.140625" style="2" bestFit="1" customWidth="1"/>
    <col min="11" max="16384" width="9.140625" style="2" customWidth="1"/>
  </cols>
  <sheetData>
    <row r="1" ht="12.75"/>
    <row r="2" spans="2:9" ht="12.75">
      <c r="B2" s="2" t="s">
        <v>1</v>
      </c>
      <c r="C2" s="2" t="s">
        <v>7</v>
      </c>
      <c r="D2" s="2" t="s">
        <v>8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2:252" ht="12.75">
      <c r="B3">
        <v>1</v>
      </c>
      <c r="C3" t="s">
        <v>62</v>
      </c>
      <c r="D3" t="s">
        <v>52</v>
      </c>
      <c r="E3">
        <v>2.5</v>
      </c>
      <c r="F3">
        <v>2.5</v>
      </c>
      <c r="G3">
        <v>2.5</v>
      </c>
      <c r="H3">
        <v>2.5</v>
      </c>
      <c r="I3">
        <f>SUM(E3:H3)</f>
        <v>10</v>
      </c>
      <c r="J3" s="6" t="s">
        <v>37</v>
      </c>
      <c r="K3" s="6" t="s">
        <v>109</v>
      </c>
      <c r="IR3" s="5" t="s">
        <v>28</v>
      </c>
    </row>
    <row r="4" spans="3:252" ht="12.75">
      <c r="C4" t="s">
        <v>134</v>
      </c>
      <c r="D4" t="s">
        <v>65</v>
      </c>
      <c r="E4">
        <v>2.5</v>
      </c>
      <c r="F4">
        <v>2</v>
      </c>
      <c r="G4">
        <v>2</v>
      </c>
      <c r="H4">
        <v>2</v>
      </c>
      <c r="I4">
        <f aca="true" t="shared" si="0" ref="I4:I67">SUM(E4:H4)</f>
        <v>8.5</v>
      </c>
      <c r="J4" s="6" t="s">
        <v>91</v>
      </c>
      <c r="K4" s="6" t="s">
        <v>26</v>
      </c>
      <c r="IR4" t="s">
        <v>27</v>
      </c>
    </row>
    <row r="5" spans="3:11" ht="12.75">
      <c r="C5" t="s">
        <v>63</v>
      </c>
      <c r="D5" t="s">
        <v>10</v>
      </c>
      <c r="E5">
        <v>2.5</v>
      </c>
      <c r="F5">
        <v>2.5</v>
      </c>
      <c r="G5">
        <v>2</v>
      </c>
      <c r="H5">
        <v>2.5</v>
      </c>
      <c r="I5">
        <f t="shared" si="0"/>
        <v>9.5</v>
      </c>
      <c r="J5" s="6" t="s">
        <v>82</v>
      </c>
      <c r="K5" s="6" t="s">
        <v>83</v>
      </c>
    </row>
    <row r="6" spans="3:11" ht="12.75">
      <c r="C6" t="s">
        <v>135</v>
      </c>
      <c r="D6" t="s">
        <v>34</v>
      </c>
      <c r="E6">
        <v>2.5</v>
      </c>
      <c r="F6">
        <v>2.5</v>
      </c>
      <c r="G6">
        <v>2.5</v>
      </c>
      <c r="I6">
        <f t="shared" si="0"/>
        <v>7.5</v>
      </c>
      <c r="J6" s="6" t="s">
        <v>56</v>
      </c>
      <c r="K6" s="6" t="s">
        <v>57</v>
      </c>
    </row>
    <row r="7" spans="3:11" ht="12.75">
      <c r="C7" t="s">
        <v>136</v>
      </c>
      <c r="D7" t="s">
        <v>25</v>
      </c>
      <c r="E7">
        <v>2.5</v>
      </c>
      <c r="F7">
        <v>2</v>
      </c>
      <c r="G7">
        <v>2</v>
      </c>
      <c r="I7">
        <f t="shared" si="0"/>
        <v>6.5</v>
      </c>
      <c r="J7" s="6" t="s">
        <v>56</v>
      </c>
      <c r="K7" s="6" t="s">
        <v>61</v>
      </c>
    </row>
    <row r="8" spans="2:11" ht="12.75">
      <c r="B8">
        <v>2</v>
      </c>
      <c r="C8" s="6" t="s">
        <v>76</v>
      </c>
      <c r="D8" s="6" t="s">
        <v>77</v>
      </c>
      <c r="E8">
        <v>2.5</v>
      </c>
      <c r="F8">
        <v>2.5</v>
      </c>
      <c r="G8">
        <v>2.5</v>
      </c>
      <c r="I8">
        <f t="shared" si="0"/>
        <v>7.5</v>
      </c>
      <c r="J8" s="6" t="s">
        <v>37</v>
      </c>
      <c r="K8" s="6" t="s">
        <v>109</v>
      </c>
    </row>
    <row r="9" spans="3:11" ht="12.75">
      <c r="C9" s="6" t="s">
        <v>56</v>
      </c>
      <c r="D9" s="6" t="s">
        <v>61</v>
      </c>
      <c r="E9">
        <v>2.5</v>
      </c>
      <c r="F9">
        <v>2.5</v>
      </c>
      <c r="G9">
        <v>2.5</v>
      </c>
      <c r="I9">
        <f t="shared" si="0"/>
        <v>7.5</v>
      </c>
      <c r="J9" s="4" t="s">
        <v>127</v>
      </c>
      <c r="K9" s="4" t="s">
        <v>128</v>
      </c>
    </row>
    <row r="10" spans="3:11" ht="12.75">
      <c r="C10" s="6" t="s">
        <v>54</v>
      </c>
      <c r="D10" s="6" t="s">
        <v>55</v>
      </c>
      <c r="E10">
        <v>2.5</v>
      </c>
      <c r="F10">
        <v>2.5</v>
      </c>
      <c r="G10">
        <v>2</v>
      </c>
      <c r="I10">
        <f t="shared" si="0"/>
        <v>7</v>
      </c>
      <c r="J10" s="6" t="s">
        <v>44</v>
      </c>
      <c r="K10" s="6" t="s">
        <v>45</v>
      </c>
    </row>
    <row r="11" spans="3:11" ht="12.75">
      <c r="C11" s="6" t="s">
        <v>97</v>
      </c>
      <c r="D11" s="6" t="s">
        <v>98</v>
      </c>
      <c r="E11">
        <v>2.5</v>
      </c>
      <c r="F11">
        <v>2.5</v>
      </c>
      <c r="G11">
        <v>2</v>
      </c>
      <c r="I11">
        <f t="shared" si="0"/>
        <v>7</v>
      </c>
      <c r="J11" s="6" t="s">
        <v>64</v>
      </c>
      <c r="K11" s="6" t="s">
        <v>25</v>
      </c>
    </row>
    <row r="12" spans="3:11" ht="12.75">
      <c r="C12" s="6" t="s">
        <v>108</v>
      </c>
      <c r="D12" s="6" t="s">
        <v>30</v>
      </c>
      <c r="E12">
        <v>2.5</v>
      </c>
      <c r="F12">
        <v>2.5</v>
      </c>
      <c r="G12">
        <v>2.5</v>
      </c>
      <c r="I12">
        <f t="shared" si="0"/>
        <v>7.5</v>
      </c>
      <c r="J12" s="6" t="s">
        <v>53</v>
      </c>
      <c r="K12" s="6" t="s">
        <v>29</v>
      </c>
    </row>
    <row r="13" spans="3:11" ht="12.75">
      <c r="C13" s="6" t="s">
        <v>11</v>
      </c>
      <c r="D13" s="6" t="s">
        <v>116</v>
      </c>
      <c r="E13">
        <v>2.5</v>
      </c>
      <c r="F13">
        <v>2</v>
      </c>
      <c r="I13">
        <f t="shared" si="0"/>
        <v>4.5</v>
      </c>
      <c r="J13" t="s">
        <v>62</v>
      </c>
      <c r="K13" t="s">
        <v>52</v>
      </c>
    </row>
    <row r="14" spans="2:11" ht="12.75">
      <c r="B14">
        <v>3</v>
      </c>
      <c r="C14" s="6" t="s">
        <v>80</v>
      </c>
      <c r="D14" s="6" t="s">
        <v>81</v>
      </c>
      <c r="E14">
        <v>2.5</v>
      </c>
      <c r="F14">
        <v>2</v>
      </c>
      <c r="G14">
        <v>2</v>
      </c>
      <c r="I14">
        <f t="shared" si="0"/>
        <v>6.5</v>
      </c>
      <c r="J14" t="s">
        <v>63</v>
      </c>
      <c r="K14" t="s">
        <v>10</v>
      </c>
    </row>
    <row r="15" spans="3:11" ht="12.75">
      <c r="C15" s="4" t="s">
        <v>129</v>
      </c>
      <c r="D15" s="4" t="s">
        <v>130</v>
      </c>
      <c r="E15">
        <v>2.5</v>
      </c>
      <c r="F15">
        <v>2</v>
      </c>
      <c r="G15">
        <v>2</v>
      </c>
      <c r="I15">
        <f t="shared" si="0"/>
        <v>6.5</v>
      </c>
      <c r="J15" t="s">
        <v>135</v>
      </c>
      <c r="K15" t="s">
        <v>34</v>
      </c>
    </row>
    <row r="16" spans="3:11" ht="12.75">
      <c r="C16" s="6" t="s">
        <v>41</v>
      </c>
      <c r="D16" s="6" t="s">
        <v>42</v>
      </c>
      <c r="E16">
        <v>2.5</v>
      </c>
      <c r="F16">
        <v>2</v>
      </c>
      <c r="G16">
        <v>2</v>
      </c>
      <c r="I16">
        <f t="shared" si="0"/>
        <v>6.5</v>
      </c>
      <c r="J16" t="s">
        <v>135</v>
      </c>
      <c r="K16" t="s">
        <v>34</v>
      </c>
    </row>
    <row r="17" spans="3:11" ht="12.75">
      <c r="C17" s="4" t="s">
        <v>127</v>
      </c>
      <c r="D17" s="4" t="s">
        <v>128</v>
      </c>
      <c r="E17">
        <v>2.5</v>
      </c>
      <c r="F17">
        <v>2.5</v>
      </c>
      <c r="G17">
        <v>2</v>
      </c>
      <c r="I17">
        <f t="shared" si="0"/>
        <v>7</v>
      </c>
      <c r="J17" t="s">
        <v>136</v>
      </c>
      <c r="K17" t="s">
        <v>25</v>
      </c>
    </row>
    <row r="18" spans="3:11" ht="12.75">
      <c r="C18" s="6" t="s">
        <v>44</v>
      </c>
      <c r="D18" s="6" t="s">
        <v>45</v>
      </c>
      <c r="E18">
        <v>2.5</v>
      </c>
      <c r="F18">
        <v>2.5</v>
      </c>
      <c r="G18">
        <v>2</v>
      </c>
      <c r="I18">
        <f t="shared" si="0"/>
        <v>7</v>
      </c>
      <c r="J18" s="6" t="s">
        <v>110</v>
      </c>
      <c r="K18" s="6" t="s">
        <v>30</v>
      </c>
    </row>
    <row r="19" spans="9:11" ht="12.75">
      <c r="I19">
        <f t="shared" si="0"/>
        <v>0</v>
      </c>
      <c r="J19" s="6" t="s">
        <v>110</v>
      </c>
      <c r="K19" s="6" t="s">
        <v>30</v>
      </c>
    </row>
    <row r="20" spans="2:11" ht="15">
      <c r="B20">
        <v>4</v>
      </c>
      <c r="C20" s="8" t="s">
        <v>51</v>
      </c>
      <c r="D20" t="s">
        <v>52</v>
      </c>
      <c r="E20">
        <v>2</v>
      </c>
      <c r="F20">
        <v>2</v>
      </c>
      <c r="G20">
        <v>1.5</v>
      </c>
      <c r="I20">
        <f t="shared" si="0"/>
        <v>5.5</v>
      </c>
      <c r="J20" t="s">
        <v>62</v>
      </c>
      <c r="K20" t="s">
        <v>52</v>
      </c>
    </row>
    <row r="21" spans="2:11" ht="12.75">
      <c r="B21" s="2"/>
      <c r="C21" s="6" t="s">
        <v>43</v>
      </c>
      <c r="D21" s="6" t="s">
        <v>10</v>
      </c>
      <c r="E21">
        <v>0</v>
      </c>
      <c r="I21">
        <f t="shared" si="0"/>
        <v>0</v>
      </c>
      <c r="J21" t="s">
        <v>135</v>
      </c>
      <c r="K21" t="s">
        <v>34</v>
      </c>
    </row>
    <row r="22" spans="3:252" ht="12.75">
      <c r="C22" s="6" t="s">
        <v>46</v>
      </c>
      <c r="D22" s="6" t="s">
        <v>47</v>
      </c>
      <c r="E22">
        <v>2</v>
      </c>
      <c r="F22">
        <v>2</v>
      </c>
      <c r="G22">
        <v>1.5</v>
      </c>
      <c r="I22">
        <f t="shared" si="0"/>
        <v>5.5</v>
      </c>
      <c r="J22" s="6" t="s">
        <v>99</v>
      </c>
      <c r="K22" s="6" t="s">
        <v>100</v>
      </c>
      <c r="IR22" t="s">
        <v>27</v>
      </c>
    </row>
    <row r="23" spans="3:11" ht="15">
      <c r="C23" s="8" t="s">
        <v>48</v>
      </c>
      <c r="D23" t="s">
        <v>24</v>
      </c>
      <c r="E23">
        <v>0</v>
      </c>
      <c r="I23">
        <f t="shared" si="0"/>
        <v>0</v>
      </c>
      <c r="J23" t="s">
        <v>62</v>
      </c>
      <c r="K23" t="s">
        <v>52</v>
      </c>
    </row>
    <row r="24" spans="3:11" ht="12.75">
      <c r="C24" s="4" t="s">
        <v>133</v>
      </c>
      <c r="D24" s="4" t="s">
        <v>113</v>
      </c>
      <c r="E24">
        <v>2</v>
      </c>
      <c r="F24">
        <v>2</v>
      </c>
      <c r="G24">
        <v>1.5</v>
      </c>
      <c r="I24">
        <f>SUM(E24:H24)</f>
        <v>5.5</v>
      </c>
      <c r="J24" s="6" t="s">
        <v>11</v>
      </c>
      <c r="K24" s="6" t="s">
        <v>36</v>
      </c>
    </row>
    <row r="25" spans="3:11" ht="12.75">
      <c r="C25" s="6" t="s">
        <v>74</v>
      </c>
      <c r="D25" s="6" t="s">
        <v>75</v>
      </c>
      <c r="E25">
        <v>2</v>
      </c>
      <c r="F25">
        <v>2</v>
      </c>
      <c r="G25">
        <v>1.5</v>
      </c>
      <c r="I25">
        <f>SUM(E25:H25)</f>
        <v>5.5</v>
      </c>
      <c r="J25" s="6" t="s">
        <v>54</v>
      </c>
      <c r="K25" s="6" t="s">
        <v>55</v>
      </c>
    </row>
    <row r="26" spans="2:11" ht="15">
      <c r="B26">
        <v>5</v>
      </c>
      <c r="C26" s="8" t="s">
        <v>70</v>
      </c>
      <c r="D26" t="s">
        <v>71</v>
      </c>
      <c r="E26">
        <v>2.5</v>
      </c>
      <c r="F26">
        <v>2</v>
      </c>
      <c r="G26">
        <v>2</v>
      </c>
      <c r="I26">
        <f t="shared" si="0"/>
        <v>6.5</v>
      </c>
      <c r="J26" s="6" t="s">
        <v>76</v>
      </c>
      <c r="K26" s="6" t="s">
        <v>77</v>
      </c>
    </row>
    <row r="27" spans="3:11" ht="15">
      <c r="C27" s="8" t="s">
        <v>137</v>
      </c>
      <c r="D27" t="s">
        <v>68</v>
      </c>
      <c r="E27">
        <v>2.5</v>
      </c>
      <c r="F27">
        <v>2</v>
      </c>
      <c r="G27">
        <v>2</v>
      </c>
      <c r="I27">
        <f t="shared" si="0"/>
        <v>6.5</v>
      </c>
      <c r="J27" s="6" t="s">
        <v>97</v>
      </c>
      <c r="K27" s="6" t="s">
        <v>98</v>
      </c>
    </row>
    <row r="28" spans="3:11" ht="15">
      <c r="C28" s="8" t="s">
        <v>138</v>
      </c>
      <c r="D28" t="s">
        <v>57</v>
      </c>
      <c r="E28">
        <v>2.5</v>
      </c>
      <c r="F28">
        <v>2.5</v>
      </c>
      <c r="G28">
        <v>2.5</v>
      </c>
      <c r="I28">
        <f t="shared" si="0"/>
        <v>7.5</v>
      </c>
      <c r="J28" s="6" t="s">
        <v>56</v>
      </c>
      <c r="K28" s="6" t="s">
        <v>61</v>
      </c>
    </row>
    <row r="29" spans="3:11" ht="15">
      <c r="C29" s="8" t="s">
        <v>72</v>
      </c>
      <c r="D29" t="s">
        <v>73</v>
      </c>
      <c r="E29">
        <v>2.5</v>
      </c>
      <c r="F29">
        <v>2</v>
      </c>
      <c r="I29">
        <f t="shared" si="0"/>
        <v>4.5</v>
      </c>
      <c r="J29" s="6" t="s">
        <v>108</v>
      </c>
      <c r="K29" s="6" t="s">
        <v>30</v>
      </c>
    </row>
    <row r="30" spans="3:11" ht="15">
      <c r="C30" s="8" t="s">
        <v>139</v>
      </c>
      <c r="D30" t="s">
        <v>36</v>
      </c>
      <c r="E30">
        <v>2.5</v>
      </c>
      <c r="F30">
        <v>2.5</v>
      </c>
      <c r="I30">
        <f t="shared" si="0"/>
        <v>5</v>
      </c>
      <c r="J30" t="s">
        <v>63</v>
      </c>
      <c r="K30" t="s">
        <v>10</v>
      </c>
    </row>
    <row r="31" spans="3:11" ht="15">
      <c r="C31" s="8" t="s">
        <v>95</v>
      </c>
      <c r="D31" t="s">
        <v>96</v>
      </c>
      <c r="E31">
        <v>2.5</v>
      </c>
      <c r="F31">
        <v>2</v>
      </c>
      <c r="I31">
        <f t="shared" si="0"/>
        <v>4.5</v>
      </c>
      <c r="J31" s="6" t="s">
        <v>82</v>
      </c>
      <c r="K31" s="6" t="s">
        <v>83</v>
      </c>
    </row>
    <row r="32" spans="2:11" ht="12.75">
      <c r="B32">
        <v>6</v>
      </c>
      <c r="C32" s="6" t="s">
        <v>49</v>
      </c>
      <c r="D32" s="6" t="s">
        <v>50</v>
      </c>
      <c r="E32">
        <v>2.5</v>
      </c>
      <c r="F32">
        <v>2.5</v>
      </c>
      <c r="G32">
        <v>2.5</v>
      </c>
      <c r="I32">
        <f t="shared" si="0"/>
        <v>7.5</v>
      </c>
      <c r="J32" s="6" t="s">
        <v>94</v>
      </c>
      <c r="K32" s="6" t="s">
        <v>30</v>
      </c>
    </row>
    <row r="33" spans="3:11" ht="12.75">
      <c r="C33" s="6" t="s">
        <v>117</v>
      </c>
      <c r="D33" s="6" t="s">
        <v>118</v>
      </c>
      <c r="E33">
        <v>2.5</v>
      </c>
      <c r="F33">
        <v>2.5</v>
      </c>
      <c r="I33">
        <f t="shared" si="0"/>
        <v>5</v>
      </c>
      <c r="J33" s="6" t="s">
        <v>104</v>
      </c>
      <c r="K33" s="6" t="s">
        <v>105</v>
      </c>
    </row>
    <row r="34" spans="3:11" ht="12.75">
      <c r="C34" s="6" t="s">
        <v>110</v>
      </c>
      <c r="D34" s="6" t="s">
        <v>30</v>
      </c>
      <c r="E34">
        <v>2.5</v>
      </c>
      <c r="F34">
        <v>2.5</v>
      </c>
      <c r="I34">
        <f t="shared" si="0"/>
        <v>5</v>
      </c>
      <c r="J34" s="4" t="s">
        <v>123</v>
      </c>
      <c r="K34" s="4" t="s">
        <v>124</v>
      </c>
    </row>
    <row r="35" spans="9:11" ht="12.75">
      <c r="I35">
        <f t="shared" si="0"/>
        <v>0</v>
      </c>
      <c r="J35" s="6" t="s">
        <v>99</v>
      </c>
      <c r="K35" s="6" t="s">
        <v>100</v>
      </c>
    </row>
    <row r="36" spans="9:11" ht="15">
      <c r="I36">
        <f t="shared" si="0"/>
        <v>0</v>
      </c>
      <c r="J36" s="8" t="s">
        <v>72</v>
      </c>
      <c r="K36" t="s">
        <v>73</v>
      </c>
    </row>
    <row r="37" spans="9:11" ht="12.75">
      <c r="I37">
        <f t="shared" si="0"/>
        <v>0</v>
      </c>
      <c r="J37" s="6" t="s">
        <v>95</v>
      </c>
      <c r="K37" s="6" t="s">
        <v>96</v>
      </c>
    </row>
    <row r="38" spans="2:11" ht="15">
      <c r="B38">
        <v>7</v>
      </c>
      <c r="C38" s="6" t="s">
        <v>91</v>
      </c>
      <c r="D38" s="6" t="s">
        <v>26</v>
      </c>
      <c r="E38">
        <v>2</v>
      </c>
      <c r="F38">
        <v>2.5</v>
      </c>
      <c r="G38">
        <v>2.5</v>
      </c>
      <c r="H38">
        <v>1</v>
      </c>
      <c r="I38">
        <f t="shared" si="0"/>
        <v>8</v>
      </c>
      <c r="J38" s="8" t="s">
        <v>139</v>
      </c>
      <c r="K38" t="s">
        <v>36</v>
      </c>
    </row>
    <row r="39" spans="3:11" ht="15">
      <c r="C39" s="6" t="s">
        <v>99</v>
      </c>
      <c r="D39" s="6" t="s">
        <v>100</v>
      </c>
      <c r="E39">
        <v>2</v>
      </c>
      <c r="F39">
        <v>2</v>
      </c>
      <c r="G39">
        <v>2</v>
      </c>
      <c r="I39">
        <f t="shared" si="0"/>
        <v>6</v>
      </c>
      <c r="J39" s="8" t="s">
        <v>139</v>
      </c>
      <c r="K39" t="s">
        <v>36</v>
      </c>
    </row>
    <row r="40" spans="3:11" ht="12.75">
      <c r="C40" s="6" t="s">
        <v>89</v>
      </c>
      <c r="D40" s="6" t="s">
        <v>90</v>
      </c>
      <c r="E40">
        <v>2</v>
      </c>
      <c r="F40">
        <v>2.5</v>
      </c>
      <c r="G40">
        <v>1.5</v>
      </c>
      <c r="I40">
        <f t="shared" si="0"/>
        <v>6</v>
      </c>
      <c r="J40" s="6" t="s">
        <v>64</v>
      </c>
      <c r="K40" s="6" t="s">
        <v>65</v>
      </c>
    </row>
    <row r="41" spans="3:11" ht="15">
      <c r="C41" s="6" t="s">
        <v>87</v>
      </c>
      <c r="D41" s="6" t="s">
        <v>88</v>
      </c>
      <c r="E41">
        <v>2</v>
      </c>
      <c r="F41">
        <v>2</v>
      </c>
      <c r="I41">
        <f t="shared" si="0"/>
        <v>4</v>
      </c>
      <c r="J41" s="8" t="s">
        <v>138</v>
      </c>
      <c r="K41" t="s">
        <v>57</v>
      </c>
    </row>
    <row r="42" spans="3:11" ht="12.75">
      <c r="C42" s="6" t="s">
        <v>104</v>
      </c>
      <c r="D42" s="6" t="s">
        <v>105</v>
      </c>
      <c r="E42">
        <v>2</v>
      </c>
      <c r="F42">
        <v>2</v>
      </c>
      <c r="I42">
        <f t="shared" si="0"/>
        <v>4</v>
      </c>
      <c r="J42" s="6" t="s">
        <v>37</v>
      </c>
      <c r="K42" s="6" t="s">
        <v>109</v>
      </c>
    </row>
    <row r="43" spans="9:11" ht="12.75">
      <c r="I43">
        <f t="shared" si="0"/>
        <v>0</v>
      </c>
      <c r="J43" s="6" t="s">
        <v>92</v>
      </c>
      <c r="K43" s="6" t="s">
        <v>93</v>
      </c>
    </row>
    <row r="44" spans="2:11" ht="12.75">
      <c r="B44">
        <v>8</v>
      </c>
      <c r="C44" s="6" t="s">
        <v>53</v>
      </c>
      <c r="D44" s="6" t="s">
        <v>29</v>
      </c>
      <c r="E44">
        <v>2.5</v>
      </c>
      <c r="F44">
        <v>2.5</v>
      </c>
      <c r="G44">
        <v>2</v>
      </c>
      <c r="I44">
        <f t="shared" si="0"/>
        <v>7</v>
      </c>
      <c r="J44" s="6" t="s">
        <v>102</v>
      </c>
      <c r="K44" s="6" t="s">
        <v>103</v>
      </c>
    </row>
    <row r="45" spans="3:11" ht="12.75">
      <c r="C45" s="6" t="s">
        <v>82</v>
      </c>
      <c r="D45" s="6" t="s">
        <v>83</v>
      </c>
      <c r="E45">
        <v>2.5</v>
      </c>
      <c r="F45">
        <v>2.5</v>
      </c>
      <c r="G45">
        <v>2</v>
      </c>
      <c r="I45">
        <f t="shared" si="0"/>
        <v>7</v>
      </c>
      <c r="J45" t="s">
        <v>63</v>
      </c>
      <c r="K45" t="s">
        <v>10</v>
      </c>
    </row>
    <row r="46" spans="3:11" ht="12.75">
      <c r="C46" s="6" t="s">
        <v>94</v>
      </c>
      <c r="D46" s="6" t="s">
        <v>30</v>
      </c>
      <c r="E46">
        <v>2.5</v>
      </c>
      <c r="F46">
        <v>2.5</v>
      </c>
      <c r="G46">
        <v>2</v>
      </c>
      <c r="I46">
        <f t="shared" si="0"/>
        <v>7</v>
      </c>
      <c r="J46" s="6" t="s">
        <v>89</v>
      </c>
      <c r="K46" s="6" t="s">
        <v>90</v>
      </c>
    </row>
    <row r="47" spans="3:11" ht="12.75">
      <c r="C47" s="6" t="s">
        <v>111</v>
      </c>
      <c r="D47" s="6" t="s">
        <v>57</v>
      </c>
      <c r="E47">
        <v>2.5</v>
      </c>
      <c r="F47">
        <v>2</v>
      </c>
      <c r="G47">
        <v>2.5</v>
      </c>
      <c r="I47">
        <f t="shared" si="0"/>
        <v>7</v>
      </c>
      <c r="J47" s="6" t="s">
        <v>99</v>
      </c>
      <c r="K47" s="6" t="s">
        <v>100</v>
      </c>
    </row>
    <row r="48" spans="3:11" ht="12.75">
      <c r="C48" s="6" t="s">
        <v>92</v>
      </c>
      <c r="D48" s="6" t="s">
        <v>93</v>
      </c>
      <c r="E48">
        <v>2.5</v>
      </c>
      <c r="F48">
        <v>2</v>
      </c>
      <c r="G48">
        <v>2</v>
      </c>
      <c r="I48">
        <f t="shared" si="0"/>
        <v>6.5</v>
      </c>
      <c r="J48" s="6" t="s">
        <v>119</v>
      </c>
      <c r="K48" s="6" t="s">
        <v>120</v>
      </c>
    </row>
    <row r="49" spans="3:11" ht="12.75">
      <c r="C49" s="6" t="s">
        <v>102</v>
      </c>
      <c r="D49" s="6" t="s">
        <v>103</v>
      </c>
      <c r="E49">
        <v>2.5</v>
      </c>
      <c r="F49">
        <v>2</v>
      </c>
      <c r="G49">
        <v>2</v>
      </c>
      <c r="J49" s="6" t="s">
        <v>84</v>
      </c>
      <c r="K49" s="6" t="s">
        <v>31</v>
      </c>
    </row>
    <row r="50" spans="2:11" ht="12.75">
      <c r="B50">
        <v>9</v>
      </c>
      <c r="C50" s="6" t="s">
        <v>37</v>
      </c>
      <c r="D50" s="6" t="s">
        <v>109</v>
      </c>
      <c r="E50">
        <v>2</v>
      </c>
      <c r="F50">
        <v>2.5</v>
      </c>
      <c r="I50">
        <f t="shared" si="0"/>
        <v>4.5</v>
      </c>
      <c r="J50" s="6" t="s">
        <v>106</v>
      </c>
      <c r="K50" s="6" t="s">
        <v>107</v>
      </c>
    </row>
    <row r="51" spans="3:11" ht="12.75">
      <c r="C51" s="6" t="s">
        <v>119</v>
      </c>
      <c r="D51" s="6" t="s">
        <v>120</v>
      </c>
      <c r="E51">
        <v>2</v>
      </c>
      <c r="F51">
        <v>2</v>
      </c>
      <c r="G51">
        <v>2</v>
      </c>
      <c r="I51">
        <f t="shared" si="0"/>
        <v>6</v>
      </c>
      <c r="J51" s="7" t="s">
        <v>114</v>
      </c>
      <c r="K51" s="6" t="s">
        <v>115</v>
      </c>
    </row>
    <row r="52" spans="3:11" ht="12.75">
      <c r="C52" s="6" t="s">
        <v>40</v>
      </c>
      <c r="D52" s="6" t="s">
        <v>35</v>
      </c>
      <c r="E52">
        <v>2</v>
      </c>
      <c r="F52">
        <v>1</v>
      </c>
      <c r="G52">
        <v>1</v>
      </c>
      <c r="I52">
        <f t="shared" si="0"/>
        <v>4</v>
      </c>
      <c r="J52" s="6" t="s">
        <v>58</v>
      </c>
      <c r="K52" s="6" t="s">
        <v>59</v>
      </c>
    </row>
    <row r="53" spans="3:11" ht="12.75">
      <c r="C53" s="6" t="s">
        <v>106</v>
      </c>
      <c r="D53" s="6" t="s">
        <v>107</v>
      </c>
      <c r="E53">
        <v>2</v>
      </c>
      <c r="F53">
        <v>2.5</v>
      </c>
      <c r="G53">
        <v>1</v>
      </c>
      <c r="H53">
        <v>1</v>
      </c>
      <c r="I53">
        <f t="shared" si="0"/>
        <v>6.5</v>
      </c>
      <c r="J53" s="6" t="s">
        <v>82</v>
      </c>
      <c r="K53" s="6" t="s">
        <v>83</v>
      </c>
    </row>
    <row r="54" spans="3:11" ht="12.75">
      <c r="C54" s="7" t="s">
        <v>60</v>
      </c>
      <c r="D54" s="6" t="s">
        <v>9</v>
      </c>
      <c r="E54">
        <v>2</v>
      </c>
      <c r="F54">
        <v>2.5</v>
      </c>
      <c r="G54">
        <v>2</v>
      </c>
      <c r="I54">
        <f t="shared" si="0"/>
        <v>6.5</v>
      </c>
      <c r="J54" s="7" t="s">
        <v>121</v>
      </c>
      <c r="K54" s="6" t="s">
        <v>122</v>
      </c>
    </row>
    <row r="55" spans="3:11" ht="12.75">
      <c r="C55" s="4" t="s">
        <v>123</v>
      </c>
      <c r="D55" s="4" t="s">
        <v>124</v>
      </c>
      <c r="E55">
        <v>2</v>
      </c>
      <c r="F55">
        <v>2</v>
      </c>
      <c r="G55">
        <v>2</v>
      </c>
      <c r="I55">
        <f t="shared" si="0"/>
        <v>6</v>
      </c>
      <c r="J55" s="6" t="s">
        <v>94</v>
      </c>
      <c r="K55" s="6" t="s">
        <v>30</v>
      </c>
    </row>
    <row r="56" spans="2:11" ht="12.75">
      <c r="B56">
        <v>10</v>
      </c>
      <c r="C56" s="6" t="s">
        <v>32</v>
      </c>
      <c r="D56" s="6" t="s">
        <v>33</v>
      </c>
      <c r="E56">
        <v>2</v>
      </c>
      <c r="I56">
        <f t="shared" si="0"/>
        <v>2</v>
      </c>
      <c r="J56" s="7" t="s">
        <v>114</v>
      </c>
      <c r="K56" s="6" t="s">
        <v>115</v>
      </c>
    </row>
    <row r="57" spans="3:11" ht="12.75">
      <c r="C57" s="4" t="s">
        <v>72</v>
      </c>
      <c r="D57" s="4" t="s">
        <v>131</v>
      </c>
      <c r="E57">
        <v>2</v>
      </c>
      <c r="F57">
        <v>2</v>
      </c>
      <c r="G57">
        <v>1</v>
      </c>
      <c r="I57">
        <f t="shared" si="0"/>
        <v>5</v>
      </c>
      <c r="J57" s="6" t="s">
        <v>111</v>
      </c>
      <c r="K57" s="6" t="s">
        <v>57</v>
      </c>
    </row>
    <row r="58" spans="3:11" ht="12.75">
      <c r="C58" s="6" t="s">
        <v>64</v>
      </c>
      <c r="D58" s="6" t="s">
        <v>25</v>
      </c>
      <c r="E58">
        <v>2</v>
      </c>
      <c r="F58">
        <v>2.5</v>
      </c>
      <c r="I58">
        <f t="shared" si="0"/>
        <v>4.5</v>
      </c>
      <c r="J58" s="6" t="s">
        <v>94</v>
      </c>
      <c r="K58" s="6" t="s">
        <v>30</v>
      </c>
    </row>
    <row r="59" spans="3:11" ht="12.75">
      <c r="C59" s="6" t="s">
        <v>58</v>
      </c>
      <c r="D59" s="6" t="s">
        <v>59</v>
      </c>
      <c r="E59">
        <v>2</v>
      </c>
      <c r="F59">
        <v>2</v>
      </c>
      <c r="G59">
        <v>2</v>
      </c>
      <c r="I59">
        <f t="shared" si="0"/>
        <v>6</v>
      </c>
      <c r="J59" s="6" t="s">
        <v>40</v>
      </c>
      <c r="K59" s="6" t="s">
        <v>68</v>
      </c>
    </row>
    <row r="60" spans="3:11" ht="12.75">
      <c r="C60" s="6" t="s">
        <v>78</v>
      </c>
      <c r="D60" s="6" t="s">
        <v>79</v>
      </c>
      <c r="E60">
        <v>2</v>
      </c>
      <c r="F60">
        <v>2</v>
      </c>
      <c r="G60">
        <v>2</v>
      </c>
      <c r="I60">
        <f t="shared" si="0"/>
        <v>6</v>
      </c>
      <c r="J60" s="6" t="s">
        <v>94</v>
      </c>
      <c r="K60" s="6" t="s">
        <v>30</v>
      </c>
    </row>
    <row r="61" spans="9:11" ht="12.75">
      <c r="I61">
        <f t="shared" si="0"/>
        <v>0</v>
      </c>
      <c r="J61" s="4" t="s">
        <v>123</v>
      </c>
      <c r="K61" s="4" t="s">
        <v>124</v>
      </c>
    </row>
    <row r="62" spans="2:11" ht="12.75">
      <c r="B62">
        <v>11</v>
      </c>
      <c r="C62" s="6" t="s">
        <v>40</v>
      </c>
      <c r="D62" s="6" t="s">
        <v>68</v>
      </c>
      <c r="E62">
        <v>2</v>
      </c>
      <c r="F62">
        <v>2</v>
      </c>
      <c r="G62">
        <v>1.5</v>
      </c>
      <c r="I62">
        <f t="shared" si="0"/>
        <v>5.5</v>
      </c>
      <c r="J62" s="4" t="s">
        <v>123</v>
      </c>
      <c r="K62" s="4" t="s">
        <v>124</v>
      </c>
    </row>
    <row r="63" spans="3:11" ht="12.75">
      <c r="C63" s="7" t="s">
        <v>121</v>
      </c>
      <c r="D63" s="6" t="s">
        <v>122</v>
      </c>
      <c r="E63">
        <v>2</v>
      </c>
      <c r="F63">
        <v>2</v>
      </c>
      <c r="G63">
        <v>1</v>
      </c>
      <c r="I63">
        <f t="shared" si="0"/>
        <v>5</v>
      </c>
      <c r="J63" s="6" t="s">
        <v>44</v>
      </c>
      <c r="K63" s="6" t="s">
        <v>101</v>
      </c>
    </row>
    <row r="64" spans="3:11" ht="12.75">
      <c r="C64" s="7" t="s">
        <v>114</v>
      </c>
      <c r="D64" s="6" t="s">
        <v>115</v>
      </c>
      <c r="E64">
        <v>2</v>
      </c>
      <c r="F64">
        <v>2</v>
      </c>
      <c r="G64">
        <v>2.5</v>
      </c>
      <c r="I64">
        <f t="shared" si="0"/>
        <v>6.5</v>
      </c>
      <c r="J64" s="6" t="s">
        <v>92</v>
      </c>
      <c r="K64" s="6" t="s">
        <v>93</v>
      </c>
    </row>
    <row r="65" spans="3:11" ht="12.75">
      <c r="C65" s="6" t="s">
        <v>44</v>
      </c>
      <c r="D65" s="6" t="s">
        <v>101</v>
      </c>
      <c r="E65">
        <v>2</v>
      </c>
      <c r="F65">
        <v>2.5</v>
      </c>
      <c r="G65">
        <v>1.5</v>
      </c>
      <c r="I65">
        <f t="shared" si="0"/>
        <v>6</v>
      </c>
      <c r="J65" s="6" t="s">
        <v>53</v>
      </c>
      <c r="K65" s="6" t="s">
        <v>29</v>
      </c>
    </row>
    <row r="66" spans="3:11" ht="12.75">
      <c r="C66" s="6" t="s">
        <v>84</v>
      </c>
      <c r="D66" s="6" t="s">
        <v>31</v>
      </c>
      <c r="E66">
        <v>2</v>
      </c>
      <c r="F66">
        <v>2</v>
      </c>
      <c r="I66">
        <f t="shared" si="0"/>
        <v>4</v>
      </c>
      <c r="J66" s="6" t="s">
        <v>95</v>
      </c>
      <c r="K66" s="6" t="s">
        <v>96</v>
      </c>
    </row>
    <row r="67" spans="3:11" ht="12.75">
      <c r="C67" s="4" t="s">
        <v>125</v>
      </c>
      <c r="D67" s="4" t="s">
        <v>126</v>
      </c>
      <c r="E67">
        <v>2</v>
      </c>
      <c r="I67">
        <f t="shared" si="0"/>
        <v>2</v>
      </c>
      <c r="J67" s="6" t="s">
        <v>40</v>
      </c>
      <c r="K67" s="6" t="s">
        <v>35</v>
      </c>
    </row>
    <row r="68" spans="2:11" ht="12.75">
      <c r="B68">
        <v>12</v>
      </c>
      <c r="I68">
        <f>SUM(E68:H68)</f>
        <v>0</v>
      </c>
      <c r="J68" s="6" t="s">
        <v>94</v>
      </c>
      <c r="K68" s="6" t="s">
        <v>30</v>
      </c>
    </row>
    <row r="69" spans="9:11" ht="12.75">
      <c r="I69">
        <f>SUM(E69:H69)</f>
        <v>0</v>
      </c>
      <c r="J69" s="7" t="s">
        <v>60</v>
      </c>
      <c r="K69" s="6" t="s">
        <v>9</v>
      </c>
    </row>
    <row r="70" spans="3:11" ht="12.75">
      <c r="C70" s="3"/>
      <c r="D70" s="3"/>
      <c r="I70">
        <f>SUM(E70:H70)</f>
        <v>0</v>
      </c>
      <c r="J70" s="6" t="s">
        <v>104</v>
      </c>
      <c r="K70" s="6" t="s">
        <v>105</v>
      </c>
    </row>
    <row r="71" ht="12.75">
      <c r="I71">
        <f>SUM(E71:H71)</f>
        <v>0</v>
      </c>
    </row>
    <row r="72" ht="12.75"/>
    <row r="73" spans="2:9" ht="12.75">
      <c r="B73">
        <v>13</v>
      </c>
      <c r="I73">
        <f>SUM(E73:H73)</f>
        <v>0</v>
      </c>
    </row>
    <row r="74" ht="12.75">
      <c r="I74">
        <f>SUM(E74:H74)</f>
        <v>0</v>
      </c>
    </row>
    <row r="75" ht="12.75">
      <c r="I75">
        <f>SUM(E75:H75)</f>
        <v>0</v>
      </c>
    </row>
    <row r="76" ht="12.75">
      <c r="I76">
        <f>SUM(E76:H76)</f>
        <v>0</v>
      </c>
    </row>
    <row r="77" ht="12.75">
      <c r="I77">
        <f>SUM(E77:H77)</f>
        <v>0</v>
      </c>
    </row>
    <row r="78" ht="12.75"/>
    <row r="79" spans="2:9" ht="12.75">
      <c r="B79">
        <v>14</v>
      </c>
      <c r="I79">
        <f>SUM(E79:H79)</f>
        <v>0</v>
      </c>
    </row>
    <row r="80" ht="12.75">
      <c r="I80">
        <f>SUM(E80:H80)</f>
        <v>0</v>
      </c>
    </row>
    <row r="81" ht="12.75">
      <c r="I81">
        <f>SUM(E81:H81)</f>
        <v>0</v>
      </c>
    </row>
    <row r="82" ht="12.75">
      <c r="I82">
        <f aca="true" t="shared" si="1" ref="I82:I112">SUM(E82:H82)</f>
        <v>0</v>
      </c>
    </row>
    <row r="83" ht="12.75">
      <c r="I83">
        <f t="shared" si="1"/>
        <v>0</v>
      </c>
    </row>
    <row r="84" spans="2:9" ht="12.75">
      <c r="B84">
        <v>15</v>
      </c>
      <c r="I84">
        <f t="shared" si="1"/>
        <v>0</v>
      </c>
    </row>
    <row r="85" ht="12.75">
      <c r="I85">
        <f t="shared" si="1"/>
        <v>0</v>
      </c>
    </row>
    <row r="86" ht="12.75">
      <c r="I86">
        <f t="shared" si="1"/>
        <v>0</v>
      </c>
    </row>
    <row r="87" ht="12.75">
      <c r="I87">
        <f t="shared" si="1"/>
        <v>0</v>
      </c>
    </row>
    <row r="88" spans="2:9" ht="12.75">
      <c r="B88">
        <v>16</v>
      </c>
      <c r="I88">
        <f t="shared" si="1"/>
        <v>0</v>
      </c>
    </row>
    <row r="89" spans="3:9" ht="12.75" hidden="1">
      <c r="C89" s="3"/>
      <c r="D89" s="3"/>
      <c r="I89">
        <f t="shared" si="1"/>
        <v>0</v>
      </c>
    </row>
    <row r="90" ht="12.75">
      <c r="I90">
        <f t="shared" si="1"/>
        <v>0</v>
      </c>
    </row>
    <row r="91" ht="12.75">
      <c r="I91">
        <f t="shared" si="1"/>
        <v>0</v>
      </c>
    </row>
    <row r="92" spans="2:9" ht="12.75">
      <c r="B92">
        <v>17</v>
      </c>
      <c r="I92">
        <f t="shared" si="1"/>
        <v>0</v>
      </c>
    </row>
    <row r="93" ht="12.75">
      <c r="I93">
        <f t="shared" si="1"/>
        <v>0</v>
      </c>
    </row>
    <row r="94" ht="12.75">
      <c r="I94">
        <f t="shared" si="1"/>
        <v>0</v>
      </c>
    </row>
    <row r="95" ht="12.75">
      <c r="I95">
        <f t="shared" si="1"/>
        <v>0</v>
      </c>
    </row>
    <row r="96" ht="12.75">
      <c r="I96">
        <f t="shared" si="1"/>
        <v>0</v>
      </c>
    </row>
    <row r="97" ht="12.75">
      <c r="I97">
        <f t="shared" si="1"/>
        <v>0</v>
      </c>
    </row>
    <row r="98" spans="2:9" ht="12.75">
      <c r="B98">
        <v>18</v>
      </c>
      <c r="I98">
        <f t="shared" si="1"/>
        <v>0</v>
      </c>
    </row>
    <row r="99" ht="12.75">
      <c r="I99">
        <f t="shared" si="1"/>
        <v>0</v>
      </c>
    </row>
    <row r="100" ht="12.75">
      <c r="I100">
        <f t="shared" si="1"/>
        <v>0</v>
      </c>
    </row>
    <row r="101" spans="9:10" ht="12.75">
      <c r="I101">
        <f t="shared" si="1"/>
        <v>0</v>
      </c>
      <c r="J101" s="5"/>
    </row>
    <row r="102" ht="12.75">
      <c r="I102">
        <f t="shared" si="1"/>
        <v>0</v>
      </c>
    </row>
    <row r="103" spans="2:9" ht="12.75">
      <c r="B103">
        <v>19</v>
      </c>
      <c r="I103">
        <f t="shared" si="1"/>
        <v>0</v>
      </c>
    </row>
    <row r="104" ht="12.75">
      <c r="I104">
        <f t="shared" si="1"/>
        <v>0</v>
      </c>
    </row>
    <row r="105" ht="12.75">
      <c r="I105">
        <f t="shared" si="1"/>
        <v>0</v>
      </c>
    </row>
    <row r="106" ht="12.75">
      <c r="I106">
        <f t="shared" si="1"/>
        <v>0</v>
      </c>
    </row>
    <row r="107" ht="12.75">
      <c r="I107">
        <f t="shared" si="1"/>
        <v>0</v>
      </c>
    </row>
    <row r="108" spans="2:9" ht="12.75">
      <c r="B108">
        <v>20</v>
      </c>
      <c r="I108">
        <f t="shared" si="1"/>
        <v>0</v>
      </c>
    </row>
    <row r="109" ht="12.75">
      <c r="I109">
        <f t="shared" si="1"/>
        <v>0</v>
      </c>
    </row>
    <row r="110" ht="12.75">
      <c r="I110">
        <f t="shared" si="1"/>
        <v>0</v>
      </c>
    </row>
    <row r="111" ht="12.75">
      <c r="I111">
        <f t="shared" si="1"/>
        <v>0</v>
      </c>
    </row>
    <row r="112" ht="12.75">
      <c r="I112">
        <f t="shared" si="1"/>
        <v>0</v>
      </c>
    </row>
    <row r="113" ht="12.75">
      <c r="B113">
        <v>22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CuongDK</cp:lastModifiedBy>
  <dcterms:created xsi:type="dcterms:W3CDTF">1996-10-14T23:33:28Z</dcterms:created>
  <dcterms:modified xsi:type="dcterms:W3CDTF">2013-01-30T07:58:37Z</dcterms:modified>
  <cp:category/>
  <cp:version/>
  <cp:contentType/>
  <cp:contentStatus/>
</cp:coreProperties>
</file>